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omments1.xml" ContentType="application/vnd.openxmlformats-officedocument.spreadsheetml.comments+xml"/>
  <Override PartName="/xl/drawings/drawing45.xml" ContentType="application/vnd.openxmlformats-officedocument.drawing+xml"/>
  <Override PartName="/xl/drawings/drawing46.xml" ContentType="application/vnd.openxmlformats-officedocument.drawing+xml"/>
  <Override PartName="/xl/comments2.xml" ContentType="application/vnd.openxmlformats-officedocument.spreadsheetml.comment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updateLinks="never" codeName="DieseArbeitsmappe"/>
  <mc:AlternateContent xmlns:mc="http://schemas.openxmlformats.org/markup-compatibility/2006">
    <mc:Choice Requires="x15">
      <x15ac:absPath xmlns:x15ac="http://schemas.microsoft.com/office/spreadsheetml/2010/11/ac" url="L:\06_daten oncobox\prostata\_01_oncobox  (applikation)\H3.1.3 (yymmtt)\"/>
    </mc:Choice>
  </mc:AlternateContent>
  <workbookProtection workbookAlgorithmName="SHA-512" workbookHashValue="QBISWFcabphhS83YXYneT6azYc4DbBNPqPszpzMzY7aE/qH52o9JBrBUjMErz2xiDkHp7Urphm5CtV4BTPRBdQ==" workbookSaltValue="cFQId8+aO1I1iP45Q/IHlw==" workbookSpinCount="100000" lockStructure="1"/>
  <bookViews>
    <workbookView xWindow="0" yWindow="60" windowWidth="15600" windowHeight="10935"/>
  </bookViews>
  <sheets>
    <sheet name="Content" sheetId="50" r:id="rId1"/>
    <sheet name="XML-Datafields" sheetId="5" r:id="rId2"/>
    <sheet name="Texte EPIC 26" sheetId="9" state="hidden" r:id="rId3"/>
    <sheet name="Datafields - EPIC 26" sheetId="66" state="hidden" r:id="rId4"/>
    <sheet name="Validation" sheetId="52" r:id="rId5"/>
    <sheet name="Categories" sheetId="15" r:id="rId6"/>
    <sheet name="General overview" sheetId="51" r:id="rId7"/>
    <sheet name="Risk class." sheetId="57" r:id="rId8"/>
    <sheet name="Basic data" sheetId="56" r:id="rId9"/>
    <sheet name="Conspicuities" sheetId="54" r:id="rId10"/>
    <sheet name="Filter - Conspicuities" sheetId="67" r:id="rId11"/>
    <sheet name="Overview quest." sheetId="70" state="hidden" r:id="rId12"/>
    <sheet name="Questionnaire 2015" sheetId="73" state="hidden" r:id="rId13"/>
    <sheet name="Questionnaire 2016" sheetId="71" state="hidden" r:id="rId14"/>
    <sheet name="KB-1a)" sheetId="12" r:id="rId15"/>
    <sheet name="KB-1b) 1" sheetId="13" r:id="rId16"/>
    <sheet name="KB-1b) 2" sheetId="18" r:id="rId17"/>
    <sheet name="KB-1b) 3" sheetId="19" r:id="rId18"/>
    <sheet name="KB-2a)" sheetId="20" r:id="rId19"/>
    <sheet name="KB-2b)" sheetId="21" r:id="rId20"/>
    <sheet name="KB-3a)" sheetId="22" r:id="rId21"/>
    <sheet name="KB-3b)" sheetId="23" r:id="rId22"/>
    <sheet name="KB-3c)" sheetId="74" r:id="rId23"/>
    <sheet name="KB-4" sheetId="24" r:id="rId24"/>
    <sheet name="KB-5" sheetId="25" r:id="rId25"/>
    <sheet name="KB-6" sheetId="27" r:id="rId26"/>
    <sheet name="KB-7" sheetId="29" r:id="rId27"/>
    <sheet name="KB-8 " sheetId="30" r:id="rId28"/>
    <sheet name="KB-9" sheetId="32" r:id="rId29"/>
    <sheet name="KB-10_alt" sheetId="33" state="hidden" r:id="rId30"/>
    <sheet name="KB-10" sheetId="34" r:id="rId31"/>
    <sheet name="KB-11" sheetId="35" r:id="rId32"/>
    <sheet name="KB-12" sheetId="36" r:id="rId33"/>
    <sheet name="KB-13" sheetId="37" r:id="rId34"/>
    <sheet name="KB-14" sheetId="38" r:id="rId35"/>
    <sheet name="KB-15" sheetId="39" r:id="rId36"/>
    <sheet name="KB-16" sheetId="42" r:id="rId37"/>
    <sheet name="KB-17" sheetId="43" r:id="rId38"/>
    <sheet name="KB-18" sheetId="45" r:id="rId39"/>
    <sheet name="KB-19" sheetId="55" r:id="rId40"/>
    <sheet name="KB-20" sheetId="47" r:id="rId41"/>
    <sheet name="KB-21" sheetId="48" r:id="rId42"/>
    <sheet name="KB-legende" sheetId="60" r:id="rId43"/>
    <sheet name="Categories EQ" sheetId="59" r:id="rId44"/>
    <sheet name="Matrix" sheetId="58" r:id="rId45"/>
    <sheet name="ICIQ, IIEF-2016" sheetId="61" r:id="rId46"/>
    <sheet name="ICIQ, IIEF-2013" sheetId="62" r:id="rId47"/>
    <sheet name="Profil" sheetId="65" r:id="rId48"/>
    <sheet name="Filter" sheetId="72" r:id="rId49"/>
    <sheet name="Kaplan-Meier (DFS)" sheetId="63" r:id="rId50"/>
    <sheet name="Kaplan-Meier (OAS)" sheetId="64" r:id="rId51"/>
  </sheets>
  <externalReferences>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xlnm._FilterDatabase" localSheetId="30" hidden="1">'KB-10'!#REF!</definedName>
    <definedName name="_xlnm._FilterDatabase" localSheetId="29" hidden="1">'KB-10_alt'!#REF!</definedName>
    <definedName name="_xlnm._FilterDatabase" localSheetId="31" hidden="1">'KB-11'!#REF!</definedName>
    <definedName name="_xlnm._FilterDatabase" localSheetId="32" hidden="1">'KB-12'!#REF!</definedName>
    <definedName name="_xlnm._FilterDatabase" localSheetId="33" hidden="1">'KB-13'!#REF!</definedName>
    <definedName name="_xlnm._FilterDatabase" localSheetId="34" hidden="1">'KB-14'!#REF!</definedName>
    <definedName name="_xlnm._FilterDatabase" localSheetId="35" hidden="1">'KB-15'!#REF!</definedName>
    <definedName name="_xlnm._FilterDatabase" localSheetId="36" hidden="1">'KB-16'!#REF!</definedName>
    <definedName name="_xlnm._FilterDatabase" localSheetId="37" hidden="1">'KB-17'!#REF!</definedName>
    <definedName name="_xlnm._FilterDatabase" localSheetId="38" hidden="1">'KB-18'!#REF!</definedName>
    <definedName name="_xlnm._FilterDatabase" localSheetId="39" hidden="1">'KB-19'!#REF!</definedName>
    <definedName name="_xlnm._FilterDatabase" localSheetId="14" hidden="1">'KB-1a)'!#REF!</definedName>
    <definedName name="_xlnm._FilterDatabase" localSheetId="15" hidden="1">'KB-1b) 1'!#REF!</definedName>
    <definedName name="_xlnm._FilterDatabase" localSheetId="16" hidden="1">'KB-1b) 2'!#REF!</definedName>
    <definedName name="_xlnm._FilterDatabase" localSheetId="17" hidden="1">'KB-1b) 3'!#REF!</definedName>
    <definedName name="_xlnm._FilterDatabase" localSheetId="40" hidden="1">'KB-20'!#REF!</definedName>
    <definedName name="_xlnm._FilterDatabase" localSheetId="41" hidden="1">'KB-21'!#REF!</definedName>
    <definedName name="_xlnm._FilterDatabase" localSheetId="18" hidden="1">'KB-2a)'!#REF!</definedName>
    <definedName name="_xlnm._FilterDatabase" localSheetId="19" hidden="1">'KB-2b)'!#REF!</definedName>
    <definedName name="_xlnm._FilterDatabase" localSheetId="20" hidden="1">'KB-3a)'!#REF!</definedName>
    <definedName name="_xlnm._FilterDatabase" localSheetId="21" hidden="1">'KB-3b)'!#REF!</definedName>
    <definedName name="_xlnm._FilterDatabase" localSheetId="22" hidden="1">'KB-3c)'!#REF!</definedName>
    <definedName name="_xlnm._FilterDatabase" localSheetId="23" hidden="1">'KB-4'!#REF!</definedName>
    <definedName name="_xlnm._FilterDatabase" localSheetId="24" hidden="1">'KB-5'!#REF!</definedName>
    <definedName name="_xlnm._FilterDatabase" localSheetId="25" hidden="1">'KB-6'!#REF!</definedName>
    <definedName name="_xlnm._FilterDatabase" localSheetId="26" hidden="1">'KB-7'!#REF!</definedName>
    <definedName name="_xlnm._FilterDatabase" localSheetId="27" hidden="1">'KB-8 '!#REF!</definedName>
    <definedName name="_xlnm._FilterDatabase" localSheetId="28" hidden="1">'KB-9'!#REF!</definedName>
    <definedName name="_xlnm._FilterDatabase" localSheetId="1" hidden="1">'XML-Datafields'!$B$6:$T$103</definedName>
    <definedName name="_Matrix" localSheetId="4">[1]Datenfelder!$G$10:$G$226</definedName>
    <definedName name="_Matrix">[2]Datenfelder!$G$10:$G$226</definedName>
    <definedName name="adt" localSheetId="4">'[3]ADT-Abgleich'!$B$30</definedName>
    <definedName name="adt">'[4]ADT-Abgleich'!$B$30</definedName>
    <definedName name="AngabeKKR">[5]Datenquelle!$B$50:$B$53</definedName>
    <definedName name="Bundesland">[5]Datenquelle!$B$20:$B$40</definedName>
    <definedName name="Bundesland2">[5]Datenquelle!$E$19:$W$19</definedName>
    <definedName name="_xlnm.Print_Area" localSheetId="8">'Basic data'!$A$5:$O$35</definedName>
    <definedName name="_xlnm.Print_Area" localSheetId="5">#REF!</definedName>
    <definedName name="_xlnm.Print_Area" localSheetId="43">#REF!</definedName>
    <definedName name="_xlnm.Print_Area" localSheetId="9">#REF!</definedName>
    <definedName name="_xlnm.Print_Area" localSheetId="0">#REF!</definedName>
    <definedName name="_xlnm.Print_Area" localSheetId="3">#REF!</definedName>
    <definedName name="_xlnm.Print_Area" localSheetId="48">#REF!</definedName>
    <definedName name="_xlnm.Print_Area" localSheetId="10">#REF!</definedName>
    <definedName name="_xlnm.Print_Area" localSheetId="49">#REF!</definedName>
    <definedName name="_xlnm.Print_Area" localSheetId="50">#REF!</definedName>
    <definedName name="_xlnm.Print_Area" localSheetId="30">#REF!</definedName>
    <definedName name="_xlnm.Print_Area" localSheetId="29">#REF!</definedName>
    <definedName name="_xlnm.Print_Area" localSheetId="31">#REF!</definedName>
    <definedName name="_xlnm.Print_Area" localSheetId="32">#REF!</definedName>
    <definedName name="_xlnm.Print_Area" localSheetId="33">#REF!</definedName>
    <definedName name="_xlnm.Print_Area" localSheetId="34">#REF!</definedName>
    <definedName name="_xlnm.Print_Area" localSheetId="35">#REF!</definedName>
    <definedName name="_xlnm.Print_Area" localSheetId="36">#REF!</definedName>
    <definedName name="_xlnm.Print_Area" localSheetId="37">#REF!</definedName>
    <definedName name="_xlnm.Print_Area" localSheetId="38">#REF!</definedName>
    <definedName name="_xlnm.Print_Area" localSheetId="39">#REF!</definedName>
    <definedName name="_xlnm.Print_Area" localSheetId="14">#REF!</definedName>
    <definedName name="_xlnm.Print_Area" localSheetId="15">#REF!</definedName>
    <definedName name="_xlnm.Print_Area" localSheetId="16">#REF!</definedName>
    <definedName name="_xlnm.Print_Area" localSheetId="17">#REF!</definedName>
    <definedName name="_xlnm.Print_Area" localSheetId="40">#REF!</definedName>
    <definedName name="_xlnm.Print_Area" localSheetId="41">#REF!</definedName>
    <definedName name="_xlnm.Print_Area" localSheetId="18">#REF!</definedName>
    <definedName name="_xlnm.Print_Area" localSheetId="19">#REF!</definedName>
    <definedName name="_xlnm.Print_Area" localSheetId="20">#REF!</definedName>
    <definedName name="_xlnm.Print_Area" localSheetId="21">#REF!</definedName>
    <definedName name="_xlnm.Print_Area" localSheetId="22">#REF!</definedName>
    <definedName name="_xlnm.Print_Area" localSheetId="23">#REF!</definedName>
    <definedName name="_xlnm.Print_Area" localSheetId="24">#REF!</definedName>
    <definedName name="_xlnm.Print_Area" localSheetId="25">#REF!</definedName>
    <definedName name="_xlnm.Print_Area" localSheetId="26">#REF!</definedName>
    <definedName name="_xlnm.Print_Area" localSheetId="27">#REF!</definedName>
    <definedName name="_xlnm.Print_Area" localSheetId="28">#REF!</definedName>
    <definedName name="_xlnm.Print_Area" localSheetId="42">#REF!</definedName>
    <definedName name="_xlnm.Print_Area" localSheetId="47">#REF!</definedName>
    <definedName name="_xlnm.Print_Area" localSheetId="12">#REF!</definedName>
    <definedName name="_xlnm.Print_Area" localSheetId="13">#REF!</definedName>
    <definedName name="_xlnm.Print_Area" localSheetId="7">#REF!</definedName>
    <definedName name="_xlnm.Print_Area" localSheetId="4">Validation!$A$1:$J$80</definedName>
    <definedName name="_xlnm.Print_Area">#REF!</definedName>
    <definedName name="_xlnm.Print_Titles" localSheetId="8">#REF!</definedName>
    <definedName name="_xlnm.Print_Titles" localSheetId="3">#REF!</definedName>
    <definedName name="_xlnm.Print_Titles" localSheetId="48">#REF!</definedName>
    <definedName name="_xlnm.Print_Titles" localSheetId="39">#REF!</definedName>
    <definedName name="_xlnm.Print_Titles" localSheetId="22">#REF!</definedName>
    <definedName name="_xlnm.Print_Titles" localSheetId="12">#REF!</definedName>
    <definedName name="_xlnm.Print_Titles" localSheetId="13">#REF!</definedName>
    <definedName name="_xlnm.Print_Titles" localSheetId="7">#REF!</definedName>
    <definedName name="_xlnm.Print_Titles" localSheetId="4">Validation!$1:$3</definedName>
    <definedName name="_xlnm.Print_Titles">#REF!</definedName>
    <definedName name="Felder" localSheetId="30">[6]Datenfelder!$B$18:$B$138</definedName>
    <definedName name="Felder" localSheetId="29">[6]Datenfelder!$B$18:$B$138</definedName>
    <definedName name="Felder" localSheetId="31">[6]Datenfelder!$B$18:$B$138</definedName>
    <definedName name="Felder" localSheetId="32">[6]Datenfelder!$B$18:$B$138</definedName>
    <definedName name="Felder" localSheetId="33">[6]Datenfelder!$B$18:$B$138</definedName>
    <definedName name="Felder" localSheetId="34">[6]Datenfelder!$B$18:$B$138</definedName>
    <definedName name="Felder" localSheetId="35">[6]Datenfelder!$B$18:$B$138</definedName>
    <definedName name="Felder" localSheetId="36">[6]Datenfelder!$B$18:$B$138</definedName>
    <definedName name="Felder" localSheetId="37">[6]Datenfelder!$B$18:$B$138</definedName>
    <definedName name="Felder" localSheetId="38">[6]Datenfelder!$B$18:$B$138</definedName>
    <definedName name="Felder" localSheetId="39">[6]Datenfelder!$B$18:$B$138</definedName>
    <definedName name="Felder" localSheetId="14">[6]Datenfelder!$B$18:$B$138</definedName>
    <definedName name="Felder" localSheetId="15">[6]Datenfelder!$B$18:$B$138</definedName>
    <definedName name="Felder" localSheetId="16">[6]Datenfelder!$B$18:$B$138</definedName>
    <definedName name="Felder" localSheetId="17">[6]Datenfelder!$B$18:$B$138</definedName>
    <definedName name="Felder" localSheetId="40">[6]Datenfelder!$B$18:$B$138</definedName>
    <definedName name="Felder" localSheetId="41">[6]Datenfelder!$B$18:$B$138</definedName>
    <definedName name="Felder" localSheetId="18">[6]Datenfelder!$B$18:$B$138</definedName>
    <definedName name="Felder" localSheetId="19">[6]Datenfelder!$B$18:$B$138</definedName>
    <definedName name="Felder" localSheetId="20">[6]Datenfelder!$B$18:$B$138</definedName>
    <definedName name="Felder" localSheetId="21">[6]Datenfelder!$B$18:$B$138</definedName>
    <definedName name="Felder" localSheetId="22">[6]Datenfelder!$B$18:$B$138</definedName>
    <definedName name="Felder" localSheetId="23">[6]Datenfelder!$B$18:$B$138</definedName>
    <definedName name="Felder" localSheetId="24">[6]Datenfelder!$B$18:$B$138</definedName>
    <definedName name="Felder" localSheetId="25">[6]Datenfelder!$B$18:$B$138</definedName>
    <definedName name="Felder" localSheetId="26">[6]Datenfelder!$B$18:$B$138</definedName>
    <definedName name="Felder" localSheetId="27">[6]Datenfelder!$B$18:$B$138</definedName>
    <definedName name="Felder" localSheetId="28">[6]Datenfelder!$B$18:$B$138</definedName>
    <definedName name="Felder" localSheetId="4">[7]Datenfelder!$B$18:$B$137</definedName>
    <definedName name="Felder">[8]Datenfelder!$B$18:$B$138</definedName>
    <definedName name="myItem" localSheetId="8">OFFSET('Basic data'!myItemList,0,0,COUNTA('Basic data'!myItemList),1)</definedName>
    <definedName name="myItem" localSheetId="5">OFFSET(Categories!myItemList,0,0,COUNTA(Categories!myItemList),1)</definedName>
    <definedName name="myItem" localSheetId="43">OFFSET('Categories EQ'!myItemList,0,0,COUNTA('Categories EQ'!myItemList),1)</definedName>
    <definedName name="myItem" localSheetId="9">OFFSET(Conspicuities!myItemList,0,0,COUNTA(Conspicuities!myItemList),1)</definedName>
    <definedName name="myItem" localSheetId="0">OFFSET(myItemList,0,0,COUNTA(myItemList),1)</definedName>
    <definedName name="myItem" localSheetId="3">OFFSET(myItemList,0,0,COUNTA(myItemList),1)</definedName>
    <definedName name="myItem" localSheetId="48">OFFSET(Filter!myItemList,0,0,COUNTA(Filter!myItemList),1)</definedName>
    <definedName name="myItem" localSheetId="10">OFFSET('Filter - Conspicuities'!myItemList,0,0,COUNTA('Filter - Conspicuities'!myItemList),1)</definedName>
    <definedName name="myItem" localSheetId="49">OFFSET('Kaplan-Meier (DFS)'!myItemList,0,0,COUNTA('Kaplan-Meier (DFS)'!myItemList),1)</definedName>
    <definedName name="myItem" localSheetId="50">OFFSET('Kaplan-Meier (OAS)'!myItemList,0,0,COUNTA('Kaplan-Meier (OAS)'!myItemList),1)</definedName>
    <definedName name="myItem" localSheetId="30">OFFSET('KB-10'!myItemList,0,0,COUNTA('KB-10'!myItemList),1)</definedName>
    <definedName name="myItem" localSheetId="29">OFFSET('KB-10_alt'!myItemList,0,0,COUNTA('KB-10_alt'!myItemList),1)</definedName>
    <definedName name="myItem" localSheetId="31">OFFSET('KB-11'!myItemList,0,0,COUNTA('KB-11'!myItemList),1)</definedName>
    <definedName name="myItem" localSheetId="32">OFFSET('KB-12'!myItemList,0,0,COUNTA('KB-12'!myItemList),1)</definedName>
    <definedName name="myItem" localSheetId="33">OFFSET('KB-13'!myItemList,0,0,COUNTA('KB-13'!myItemList),1)</definedName>
    <definedName name="myItem" localSheetId="34">OFFSET('KB-14'!myItemList,0,0,COUNTA('KB-14'!myItemList),1)</definedName>
    <definedName name="myItem" localSheetId="35">OFFSET('KB-15'!myItemList,0,0,COUNTA('KB-15'!myItemList),1)</definedName>
    <definedName name="myItem" localSheetId="36">OFFSET('KB-16'!myItemList,0,0,COUNTA('KB-16'!myItemList),1)</definedName>
    <definedName name="myItem" localSheetId="37">OFFSET('KB-17'!myItemList,0,0,COUNTA('KB-17'!myItemList),1)</definedName>
    <definedName name="myItem" localSheetId="38">OFFSET('KB-18'!myItemList,0,0,COUNTA('KB-18'!myItemList),1)</definedName>
    <definedName name="myItem" localSheetId="39">OFFSET('KB-19'!myItemList,0,0,COUNTA('KB-19'!myItemList),1)</definedName>
    <definedName name="myItem" localSheetId="14">OFFSET('KB-1a)'!myItemList,0,0,COUNTA('KB-1a)'!myItemList),1)</definedName>
    <definedName name="myItem" localSheetId="15">OFFSET('KB-1b) 1'!myItemList,0,0,COUNTA('KB-1b) 1'!myItemList),1)</definedName>
    <definedName name="myItem" localSheetId="16">OFFSET('KB-1b) 2'!myItemList,0,0,COUNTA('KB-1b) 2'!myItemList),1)</definedName>
    <definedName name="myItem" localSheetId="17">OFFSET('KB-1b) 3'!myItemList,0,0,COUNTA('KB-1b) 3'!myItemList),1)</definedName>
    <definedName name="myItem" localSheetId="40">OFFSET('KB-20'!myItemList,0,0,COUNTA('KB-20'!myItemList),1)</definedName>
    <definedName name="myItem" localSheetId="41">OFFSET('KB-21'!myItemList,0,0,COUNTA('KB-21'!myItemList),1)</definedName>
    <definedName name="myItem" localSheetId="18">OFFSET('KB-2a)'!myItemList,0,0,COUNTA('KB-2a)'!myItemList),1)</definedName>
    <definedName name="myItem" localSheetId="19">OFFSET('KB-2b)'!myItemList,0,0,COUNTA('KB-2b)'!myItemList),1)</definedName>
    <definedName name="myItem" localSheetId="20">OFFSET('KB-3a)'!myItemList,0,0,COUNTA('KB-3a)'!myItemList),1)</definedName>
    <definedName name="myItem" localSheetId="21">OFFSET('KB-3b)'!myItemList,0,0,COUNTA('KB-3b)'!myItemList),1)</definedName>
    <definedName name="myItem" localSheetId="22">OFFSET('KB-3c)'!myItemList,0,0,COUNTA('KB-3c)'!myItemList),1)</definedName>
    <definedName name="myItem" localSheetId="23">OFFSET('KB-4'!myItemList,0,0,COUNTA('KB-4'!myItemList),1)</definedName>
    <definedName name="myItem" localSheetId="24">OFFSET('KB-5'!myItemList,0,0,COUNTA('KB-5'!myItemList),1)</definedName>
    <definedName name="myItem" localSheetId="25">OFFSET('KB-6'!myItemList,0,0,COUNTA('KB-6'!myItemList),1)</definedName>
    <definedName name="myItem" localSheetId="26">OFFSET('KB-7'!myItemList,0,0,COUNTA('KB-7'!myItemList),1)</definedName>
    <definedName name="myItem" localSheetId="27">OFFSET('KB-8 '!myItemList,0,0,COUNTA('KB-8 '!myItemList),1)</definedName>
    <definedName name="myItem" localSheetId="28">OFFSET('KB-9'!myItemList,0,0,COUNTA('KB-9'!myItemList),1)</definedName>
    <definedName name="myItem" localSheetId="42">OFFSET('KB-legende'!myItemList,0,0,COUNTA('KB-legende'!myItemList),1)</definedName>
    <definedName name="myItem" localSheetId="47">OFFSET(Profil!myItemList,0,0,COUNTA(Profil!myItemList),1)</definedName>
    <definedName name="myItem" localSheetId="7">OFFSET('Risk class.'!myItemList,0,0,COUNTA('Risk class.'!myItemList),1)</definedName>
    <definedName name="myItem" localSheetId="4">OFFSET(Validation!myItemList,0,0,COUNTA(Validation!myItemList),1)</definedName>
    <definedName name="myItem">OFFSET(myItemList,0,0,COUNTA(myItemList),1)</definedName>
    <definedName name="myItemList" localSheetId="8">INDEX([9]Datenquelle!$A$58:$S$78,0,MATCH([9]Datenquelle!$F$98,[9]Datenquelle!$A$57:$S$57,0))</definedName>
    <definedName name="myItemList" localSheetId="5">INDEX([10]Datenquelle!$A$49:$S$69,0,MATCH([10]Datenquelle!$F$89,[10]Datenquelle!$A$48:$S$48,0))</definedName>
    <definedName name="myItemList" localSheetId="43">INDEX([10]Datenquelle!$A$49:$S$69,0,MATCH([10]Datenquelle!$F$89,[10]Datenquelle!$A$48:$S$48,0))</definedName>
    <definedName name="myItemList" localSheetId="9">INDEX([10]Datenquelle!$A$49:$S$69,0,MATCH([10]Datenquelle!$F$89,[10]Datenquelle!$A$48:$S$48,0))</definedName>
    <definedName name="myItemList" localSheetId="48">INDEX([10]Datenquelle!$A$49:$S$69,0,MATCH([10]Datenquelle!$F$89,[10]Datenquelle!$A$48:$S$48,0))</definedName>
    <definedName name="myItemList" localSheetId="10">INDEX([10]Datenquelle!$A$49:$S$69,0,MATCH([10]Datenquelle!$F$89,[10]Datenquelle!$A$48:$S$48,0))</definedName>
    <definedName name="myItemList" localSheetId="49">INDEX([10]Datenquelle!$A$49:$S$69,0,MATCH([10]Datenquelle!$F$89,[10]Datenquelle!$A$48:$S$48,0))</definedName>
    <definedName name="myItemList" localSheetId="50">INDEX([10]Datenquelle!$A$49:$S$69,0,MATCH([10]Datenquelle!$F$89,[10]Datenquelle!$A$48:$S$48,0))</definedName>
    <definedName name="myItemList" localSheetId="30">INDEX([10]Datenquelle!$A$49:$S$69,0,MATCH([10]Datenquelle!$F$89,[10]Datenquelle!$A$48:$S$48,0))</definedName>
    <definedName name="myItemList" localSheetId="29">INDEX([10]Datenquelle!$A$49:$S$69,0,MATCH([10]Datenquelle!$F$89,[10]Datenquelle!$A$48:$S$48,0))</definedName>
    <definedName name="myItemList" localSheetId="31">INDEX([10]Datenquelle!$A$49:$S$69,0,MATCH([10]Datenquelle!$F$89,[10]Datenquelle!$A$48:$S$48,0))</definedName>
    <definedName name="myItemList" localSheetId="32">INDEX([10]Datenquelle!$A$49:$S$69,0,MATCH([10]Datenquelle!$F$89,[10]Datenquelle!$A$48:$S$48,0))</definedName>
    <definedName name="myItemList" localSheetId="33">INDEX([10]Datenquelle!$A$49:$S$69,0,MATCH([10]Datenquelle!$F$89,[10]Datenquelle!$A$48:$S$48,0))</definedName>
    <definedName name="myItemList" localSheetId="34">INDEX([10]Datenquelle!$A$49:$S$69,0,MATCH([10]Datenquelle!$F$89,[10]Datenquelle!$A$48:$S$48,0))</definedName>
    <definedName name="myItemList" localSheetId="35">INDEX([10]Datenquelle!$A$49:$S$69,0,MATCH([10]Datenquelle!$F$89,[10]Datenquelle!$A$48:$S$48,0))</definedName>
    <definedName name="myItemList" localSheetId="36">INDEX([10]Datenquelle!$A$49:$S$69,0,MATCH([10]Datenquelle!$F$89,[10]Datenquelle!$A$48:$S$48,0))</definedName>
    <definedName name="myItemList" localSheetId="37">INDEX([10]Datenquelle!$A$49:$S$69,0,MATCH([10]Datenquelle!$F$89,[10]Datenquelle!$A$48:$S$48,0))</definedName>
    <definedName name="myItemList" localSheetId="38">INDEX([10]Datenquelle!$A$49:$S$69,0,MATCH([10]Datenquelle!$F$89,[10]Datenquelle!$A$48:$S$48,0))</definedName>
    <definedName name="myItemList" localSheetId="39">INDEX([10]Datenquelle!$A$49:$S$69,0,MATCH([10]Datenquelle!$F$89,[10]Datenquelle!$A$48:$S$48,0))</definedName>
    <definedName name="myItemList" localSheetId="14">INDEX([10]Datenquelle!$A$49:$S$69,0,MATCH([10]Datenquelle!$F$89,[10]Datenquelle!$A$48:$S$48,0))</definedName>
    <definedName name="myItemList" localSheetId="15">INDEX([10]Datenquelle!$A$49:$S$69,0,MATCH([10]Datenquelle!$F$89,[10]Datenquelle!$A$48:$S$48,0))</definedName>
    <definedName name="myItemList" localSheetId="16">INDEX([10]Datenquelle!$A$49:$S$69,0,MATCH([10]Datenquelle!$F$89,[10]Datenquelle!$A$48:$S$48,0))</definedName>
    <definedName name="myItemList" localSheetId="17">INDEX([10]Datenquelle!$A$49:$S$69,0,MATCH([10]Datenquelle!$F$89,[10]Datenquelle!$A$48:$S$48,0))</definedName>
    <definedName name="myItemList" localSheetId="40">INDEX([10]Datenquelle!$A$49:$S$69,0,MATCH([10]Datenquelle!$F$89,[10]Datenquelle!$A$48:$S$48,0))</definedName>
    <definedName name="myItemList" localSheetId="41">INDEX([10]Datenquelle!$A$49:$S$69,0,MATCH([10]Datenquelle!$F$89,[10]Datenquelle!$A$48:$S$48,0))</definedName>
    <definedName name="myItemList" localSheetId="18">INDEX([10]Datenquelle!$A$49:$S$69,0,MATCH([10]Datenquelle!$F$89,[10]Datenquelle!$A$48:$S$48,0))</definedName>
    <definedName name="myItemList" localSheetId="19">INDEX([10]Datenquelle!$A$49:$S$69,0,MATCH([10]Datenquelle!$F$89,[10]Datenquelle!$A$48:$S$48,0))</definedName>
    <definedName name="myItemList" localSheetId="20">INDEX([10]Datenquelle!$A$49:$S$69,0,MATCH([10]Datenquelle!$F$89,[10]Datenquelle!$A$48:$S$48,0))</definedName>
    <definedName name="myItemList" localSheetId="21">INDEX([10]Datenquelle!$A$49:$S$69,0,MATCH([10]Datenquelle!$F$89,[10]Datenquelle!$A$48:$S$48,0))</definedName>
    <definedName name="myItemList" localSheetId="22">INDEX([10]Datenquelle!$A$49:$S$69,0,MATCH([10]Datenquelle!$F$89,[10]Datenquelle!$A$48:$S$48,0))</definedName>
    <definedName name="myItemList" localSheetId="23">INDEX([10]Datenquelle!$A$49:$S$69,0,MATCH([10]Datenquelle!$F$89,[10]Datenquelle!$A$48:$S$48,0))</definedName>
    <definedName name="myItemList" localSheetId="24">INDEX([10]Datenquelle!$A$49:$S$69,0,MATCH([10]Datenquelle!$F$89,[10]Datenquelle!$A$48:$S$48,0))</definedName>
    <definedName name="myItemList" localSheetId="25">INDEX([10]Datenquelle!$A$49:$S$69,0,MATCH([10]Datenquelle!$F$89,[10]Datenquelle!$A$48:$S$48,0))</definedName>
    <definedName name="myItemList" localSheetId="26">INDEX([10]Datenquelle!$A$49:$S$69,0,MATCH([10]Datenquelle!$F$89,[10]Datenquelle!$A$48:$S$48,0))</definedName>
    <definedName name="myItemList" localSheetId="27">INDEX([10]Datenquelle!$A$49:$S$69,0,MATCH([10]Datenquelle!$F$89,[10]Datenquelle!$A$48:$S$48,0))</definedName>
    <definedName name="myItemList" localSheetId="28">INDEX([10]Datenquelle!$A$49:$S$69,0,MATCH([10]Datenquelle!$F$89,[10]Datenquelle!$A$48:$S$48,0))</definedName>
    <definedName name="myItemList" localSheetId="42">INDEX([10]Datenquelle!$A$49:$S$69,0,MATCH([10]Datenquelle!$F$89,[10]Datenquelle!$A$48:$S$48,0))</definedName>
    <definedName name="myItemList" localSheetId="47">INDEX([10]Datenquelle!$A$49:$S$69,0,MATCH([10]Datenquelle!$F$89,[10]Datenquelle!$A$48:$S$48,0))</definedName>
    <definedName name="myItemList" localSheetId="7">INDEX([10]Datenquelle!$A$49:$S$69,0,MATCH([10]Datenquelle!$F$89,[10]Datenquelle!$A$48:$S$48,0))</definedName>
    <definedName name="myItemList" localSheetId="4">INDEX([10]Datenquelle!$A$49:$S$69,0,MATCH([10]Datenquelle!$F$89,[10]Datenquelle!$A$48:$S$48,0))</definedName>
    <definedName name="myItemList">INDEX([11]Datenquelle!$A$49:$S$69,0,MATCH([11]Datenquelle!$F$89,[11]Datenquelle!$A$48:$S$48,0))</definedName>
    <definedName name="RedZyk" localSheetId="8">#REF!</definedName>
    <definedName name="RedZyk">[5]Datenbewertung!$B$76:$B$77</definedName>
    <definedName name="Tumordokumentation">[5]Datenquelle!$B$2:$B$16</definedName>
    <definedName name="Universitätsstatus">[5]Datenquelle!$B$45:$B$46</definedName>
    <definedName name="Z_AD479C9E_06F7_4C03_8179_295428B49475_.wvu.PrintArea" localSheetId="8" hidden="1">'Basic data'!$A$5:$O$35</definedName>
    <definedName name="Z_DAA0C1F4_4D8F_4BD8_91F9_40281B589772_.wvu.PrintArea" localSheetId="8" hidden="1">'Basic data'!$A$5:$O$35</definedName>
    <definedName name="Zentrum1">[6]Inhalt!$A$94:$A$371</definedName>
    <definedName name="ZentrumRegNr">[5]Datenquelle!$A$64:$A$160</definedName>
    <definedName name="zentrumsintern___ohne_Krebsregister">[6]Inhalt!$B$82:$B$85</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71" l="1"/>
  <c r="L20" i="71"/>
  <c r="H20" i="71"/>
  <c r="D20" i="71"/>
  <c r="H20" i="73"/>
  <c r="H22" i="70"/>
  <c r="P20" i="73" l="1"/>
  <c r="L20" i="73"/>
  <c r="D20" i="73"/>
  <c r="P22" i="70"/>
  <c r="L22" i="70"/>
  <c r="D22" i="70"/>
  <c r="P16" i="71" l="1"/>
  <c r="I16" i="71"/>
  <c r="P15" i="71"/>
  <c r="I15" i="71"/>
  <c r="P14" i="71"/>
  <c r="I14" i="71"/>
  <c r="L12" i="71"/>
  <c r="M16" i="71" s="1"/>
  <c r="J12" i="71"/>
  <c r="P10" i="71"/>
  <c r="P9" i="71"/>
  <c r="P8" i="71"/>
  <c r="P16" i="73"/>
  <c r="I16" i="73"/>
  <c r="P15" i="73"/>
  <c r="I15" i="73"/>
  <c r="P14" i="73"/>
  <c r="I14" i="73"/>
  <c r="L12" i="73"/>
  <c r="M15" i="73" s="1"/>
  <c r="J12" i="73"/>
  <c r="P10" i="73"/>
  <c r="P9" i="73"/>
  <c r="P8" i="73"/>
  <c r="M14" i="71" l="1"/>
  <c r="M15" i="71"/>
  <c r="N7" i="71"/>
  <c r="N7" i="73"/>
  <c r="M16" i="73"/>
  <c r="M14" i="73"/>
  <c r="K11" i="70"/>
  <c r="K12" i="70"/>
  <c r="K13" i="70"/>
  <c r="K10" i="70"/>
  <c r="I11" i="70"/>
  <c r="I12" i="70"/>
  <c r="I13" i="70"/>
  <c r="I10" i="70"/>
  <c r="N12" i="71" l="1"/>
  <c r="P7" i="71"/>
  <c r="N12" i="73"/>
  <c r="P7" i="73"/>
  <c r="O15" i="71" l="1"/>
  <c r="O14" i="71"/>
  <c r="O16" i="71"/>
  <c r="P12" i="71"/>
  <c r="O14" i="73"/>
  <c r="O15" i="73"/>
  <c r="O16" i="73"/>
  <c r="P12" i="73"/>
  <c r="Q14" i="71" l="1"/>
  <c r="Q15" i="71"/>
  <c r="Q16" i="71"/>
  <c r="Q14" i="73"/>
  <c r="Q15" i="73"/>
  <c r="Q16" i="73"/>
  <c r="AA25" i="51"/>
  <c r="AA23" i="51"/>
  <c r="AA22" i="51"/>
  <c r="AA21" i="51"/>
  <c r="AA20" i="51"/>
  <c r="O28" i="51"/>
  <c r="J24" i="51"/>
  <c r="J28" i="51" s="1"/>
  <c r="AA24" i="51" l="1"/>
  <c r="AA28" i="51" s="1"/>
  <c r="J113" i="66" l="1"/>
  <c r="J114" i="66"/>
  <c r="J115" i="66"/>
  <c r="J116" i="66"/>
  <c r="J117" i="66"/>
  <c r="J112" i="66"/>
  <c r="K62" i="64" l="1"/>
  <c r="H62" i="64"/>
  <c r="K61" i="64"/>
  <c r="H61" i="64"/>
  <c r="K60" i="64"/>
  <c r="H60" i="64"/>
  <c r="K59" i="64"/>
  <c r="H59" i="64"/>
  <c r="K58" i="64"/>
  <c r="H58" i="64"/>
  <c r="K57" i="64"/>
  <c r="H57" i="64"/>
  <c r="K56" i="64"/>
  <c r="H56" i="64"/>
  <c r="K55" i="64"/>
  <c r="H55" i="64"/>
  <c r="K54" i="64"/>
  <c r="H54" i="64"/>
  <c r="K53" i="64"/>
  <c r="H53" i="64"/>
  <c r="K52" i="64"/>
  <c r="H52" i="64"/>
  <c r="K51" i="64"/>
  <c r="H51" i="64"/>
  <c r="K50" i="64"/>
  <c r="H50" i="64"/>
  <c r="K49" i="64"/>
  <c r="H49" i="64"/>
  <c r="K48" i="64"/>
  <c r="H48" i="64"/>
  <c r="K47" i="64"/>
  <c r="H47" i="64"/>
  <c r="K46" i="64"/>
  <c r="H46" i="64"/>
  <c r="K45" i="64"/>
  <c r="H45" i="64"/>
  <c r="J11" i="64"/>
  <c r="I11" i="64"/>
  <c r="H11" i="64"/>
  <c r="G11" i="64"/>
  <c r="K116" i="63"/>
  <c r="H116" i="63"/>
  <c r="K115" i="63"/>
  <c r="H115" i="63"/>
  <c r="K114" i="63"/>
  <c r="H114" i="63"/>
  <c r="K113" i="63"/>
  <c r="H113" i="63"/>
  <c r="K112" i="63"/>
  <c r="H112" i="63"/>
  <c r="K111" i="63"/>
  <c r="H111" i="63"/>
  <c r="K110" i="63"/>
  <c r="H110" i="63"/>
  <c r="K109" i="63"/>
  <c r="H109" i="63"/>
  <c r="K108" i="63"/>
  <c r="H108" i="63"/>
  <c r="K107" i="63"/>
  <c r="H107" i="63"/>
  <c r="K106" i="63"/>
  <c r="H106" i="63"/>
  <c r="K105" i="63"/>
  <c r="H105" i="63"/>
  <c r="K104" i="63"/>
  <c r="H104" i="63"/>
  <c r="K103" i="63"/>
  <c r="H103" i="63"/>
  <c r="K102" i="63"/>
  <c r="H102" i="63"/>
  <c r="K101" i="63"/>
  <c r="H101" i="63"/>
  <c r="H100" i="63"/>
  <c r="H99" i="63"/>
  <c r="J14" i="63"/>
  <c r="I14" i="63"/>
  <c r="H14" i="63"/>
  <c r="G14" i="63"/>
  <c r="L62" i="64" l="1"/>
  <c r="L116" i="63"/>
  <c r="L115" i="63"/>
  <c r="L49" i="64"/>
  <c r="L53" i="64"/>
  <c r="L57" i="64"/>
  <c r="L61" i="64"/>
  <c r="L48" i="64"/>
  <c r="L52" i="64"/>
  <c r="L56" i="64"/>
  <c r="L60" i="64"/>
  <c r="L47" i="64"/>
  <c r="L51" i="64"/>
  <c r="L55" i="64"/>
  <c r="L59" i="64"/>
  <c r="L46" i="64"/>
  <c r="L50" i="64"/>
  <c r="L54" i="64"/>
  <c r="L58" i="64"/>
  <c r="L103" i="63"/>
  <c r="L107" i="63"/>
  <c r="L111" i="63"/>
  <c r="L102" i="63"/>
  <c r="L106" i="63"/>
  <c r="L110" i="63"/>
  <c r="L114" i="63"/>
  <c r="L101" i="63"/>
  <c r="L105" i="63"/>
  <c r="L109" i="63"/>
  <c r="L113" i="63"/>
  <c r="L104" i="63"/>
  <c r="L108" i="63"/>
  <c r="L112" i="63"/>
  <c r="M13" i="58" l="1"/>
  <c r="J13" i="58"/>
  <c r="G13" i="58"/>
  <c r="M12" i="58"/>
  <c r="J12" i="58"/>
  <c r="G12" i="58"/>
  <c r="M11" i="58"/>
  <c r="J11" i="58"/>
  <c r="G11" i="58"/>
  <c r="G15" i="58" s="1"/>
  <c r="M10" i="58"/>
  <c r="J10" i="58"/>
  <c r="G10" i="58"/>
  <c r="M9" i="58"/>
  <c r="J9" i="58"/>
  <c r="G9" i="58"/>
  <c r="O26" i="56" l="1"/>
  <c r="O24" i="56"/>
  <c r="O23" i="56"/>
  <c r="O22" i="56"/>
  <c r="N17" i="56"/>
  <c r="N28" i="56" s="1"/>
  <c r="M17" i="56"/>
  <c r="M28" i="56" s="1"/>
  <c r="L17" i="56"/>
  <c r="L28" i="56" s="1"/>
  <c r="K17" i="56"/>
  <c r="K28" i="56" s="1"/>
  <c r="J17" i="56"/>
  <c r="J28" i="56" s="1"/>
  <c r="I17" i="56"/>
  <c r="I28" i="56" s="1"/>
  <c r="H17" i="56"/>
  <c r="H28" i="56" s="1"/>
  <c r="G17" i="56"/>
  <c r="G28" i="56" s="1"/>
  <c r="F17" i="56"/>
  <c r="N30" i="56" s="1"/>
  <c r="E17" i="56"/>
  <c r="E28" i="56" s="1"/>
  <c r="D17" i="56"/>
  <c r="D28" i="56" s="1"/>
  <c r="O16" i="56"/>
  <c r="O15" i="56"/>
  <c r="O14" i="56"/>
  <c r="O13" i="56"/>
  <c r="O12" i="56"/>
  <c r="O11" i="56"/>
  <c r="O10" i="56"/>
  <c r="N31" i="56" l="1"/>
  <c r="N32" i="56"/>
  <c r="O17" i="56"/>
  <c r="O28" i="56" s="1"/>
  <c r="F28" i="56"/>
  <c r="O30" i="56" l="1"/>
  <c r="N5" i="5" l="1"/>
  <c r="N4" i="5"/>
  <c r="T5" i="5" l="1"/>
  <c r="T4" i="5"/>
  <c r="T3" i="5"/>
  <c r="T2" i="5"/>
  <c r="Q5" i="5"/>
  <c r="Q4" i="5"/>
  <c r="Q3" i="5"/>
  <c r="N3" i="5" l="1"/>
</calcChain>
</file>

<file path=xl/comments1.xml><?xml version="1.0" encoding="utf-8"?>
<comments xmlns="http://schemas.openxmlformats.org/spreadsheetml/2006/main">
  <authors>
    <author>OnkoZert</author>
  </authors>
  <commentList>
    <comment ref="G15" authorId="0" shapeId="0">
      <text>
        <r>
          <rPr>
            <sz val="9"/>
            <color indexed="81"/>
            <rFont val="Arial"/>
            <family val="2"/>
          </rPr>
          <t>Ø Follow-Up Quote der letzten 2-4 Jahre (Antrag REDZYK mind. 80,0%)</t>
        </r>
      </text>
    </comment>
  </commentList>
</comments>
</file>

<file path=xl/comments2.xml><?xml version="1.0" encoding="utf-8"?>
<comments xmlns="http://schemas.openxmlformats.org/spreadsheetml/2006/main">
  <authors>
    <author>OnkoZert</author>
  </authors>
  <commentList>
    <comment ref="G9" authorId="0" shapeId="0">
      <text>
        <r>
          <rPr>
            <sz val="9"/>
            <color indexed="81"/>
            <rFont val="Arial"/>
            <family val="2"/>
          </rPr>
          <t>Übertrag erfolgt aus Anzahl zurückerhaltene Fragebögen- Prätherapeutische Bestimmung</t>
        </r>
      </text>
    </comment>
  </commentList>
</comments>
</file>

<file path=xl/sharedStrings.xml><?xml version="1.0" encoding="utf-8"?>
<sst xmlns="http://schemas.openxmlformats.org/spreadsheetml/2006/main" count="10389" uniqueCount="3165">
  <si>
    <t>RPE</t>
  </si>
  <si>
    <t>Strahlentherapie</t>
  </si>
  <si>
    <t>X</t>
  </si>
  <si>
    <t>numerisch (ng/ml)</t>
  </si>
  <si>
    <t>Anzahl entnommener Stanzen</t>
  </si>
  <si>
    <t>Anzahl befallener Stanzen</t>
  </si>
  <si>
    <t>ADT-GEKID 
Datenfeld</t>
  </si>
  <si>
    <t>ADT-GEKID 
Ausprägung</t>
  </si>
  <si>
    <t>yyyy-mm-dd</t>
  </si>
  <si>
    <t>-----</t>
  </si>
  <si>
    <r>
      <t xml:space="preserve">Patient
Diagnose
</t>
    </r>
    <r>
      <rPr>
        <b/>
        <sz val="8"/>
        <color indexed="8"/>
        <rFont val="Arial"/>
        <family val="2"/>
      </rPr>
      <t>TNM_T</t>
    </r>
  </si>
  <si>
    <r>
      <t xml:space="preserve">Patient
Diagnose
</t>
    </r>
    <r>
      <rPr>
        <b/>
        <sz val="8"/>
        <color indexed="8"/>
        <rFont val="Arial"/>
        <family val="2"/>
      </rPr>
      <t>TNM_N</t>
    </r>
  </si>
  <si>
    <r>
      <t xml:space="preserve">Patient
Diagnose
</t>
    </r>
    <r>
      <rPr>
        <b/>
        <sz val="8"/>
        <color indexed="8"/>
        <rFont val="Arial"/>
        <family val="2"/>
      </rPr>
      <t>TNM_M</t>
    </r>
  </si>
  <si>
    <t>TX | T0 | T1a | T1b | T1c | T2a | T2b | T2c | T3a | T3b | T4</t>
  </si>
  <si>
    <t>M0 | M1a | M1b | M1c</t>
  </si>
  <si>
    <r>
      <t xml:space="preserve">Patient
Diagnose
</t>
    </r>
    <r>
      <rPr>
        <b/>
        <sz val="8"/>
        <color indexed="8"/>
        <rFont val="Arial"/>
        <family val="2"/>
      </rPr>
      <t>Fruehere_Tumorerkrankungen</t>
    </r>
  </si>
  <si>
    <t>ICD-10 mit Diagnose und Angabe des Diagnosejahr JJJJ</t>
  </si>
  <si>
    <r>
      <t xml:space="preserve">Patient
Operation
</t>
    </r>
    <r>
      <rPr>
        <b/>
        <sz val="8"/>
        <color theme="1"/>
        <rFont val="Arial"/>
        <family val="2"/>
      </rPr>
      <t>OP_Komplikationen</t>
    </r>
  </si>
  <si>
    <t>Art der Nebenwirkung nach CTC</t>
  </si>
  <si>
    <r>
      <t xml:space="preserve">Patient 
Strahlentherapie
</t>
    </r>
    <r>
      <rPr>
        <b/>
        <sz val="8"/>
        <color theme="1"/>
        <rFont val="Arial"/>
        <family val="2"/>
      </rPr>
      <t>ST_Nebenwirkung_Art</t>
    </r>
  </si>
  <si>
    <t>Schweregrad:
K = keine oder höchstens Grad 2
3 = stark/ausgeprägt
4 = lebensbedrohlich
5 = tödlich
U = unbekannt</t>
  </si>
  <si>
    <r>
      <t xml:space="preserve">Patient
Operation
</t>
    </r>
    <r>
      <rPr>
        <b/>
        <sz val="8"/>
        <color indexed="8"/>
        <rFont val="Arial"/>
        <family val="2"/>
      </rPr>
      <t>TNM_T</t>
    </r>
  </si>
  <si>
    <r>
      <t xml:space="preserve">Patient
Operation
</t>
    </r>
    <r>
      <rPr>
        <b/>
        <sz val="8"/>
        <color indexed="8"/>
        <rFont val="Arial"/>
        <family val="2"/>
      </rPr>
      <t>TNM_N</t>
    </r>
  </si>
  <si>
    <t>OncoBox
Datenfeld</t>
  </si>
  <si>
    <t>OncoBox
Ausprägung</t>
  </si>
  <si>
    <r>
      <t xml:space="preserve">Präinterventioneller Zeitraum
Erstdiagnostik Primärtumor
</t>
    </r>
    <r>
      <rPr>
        <b/>
        <sz val="8"/>
        <color theme="1"/>
        <rFont val="Arial"/>
        <family val="2"/>
      </rPr>
      <t>Datum Erstdiagnose Primärtumor</t>
    </r>
    <r>
      <rPr>
        <sz val="8"/>
        <color theme="1"/>
        <rFont val="Arial"/>
        <family val="2"/>
      </rPr>
      <t xml:space="preserve">
</t>
    </r>
  </si>
  <si>
    <t xml:space="preserve">yyyy-mm-dd
</t>
  </si>
  <si>
    <t>numerisch  (ng/ml)</t>
  </si>
  <si>
    <t>1-5</t>
  </si>
  <si>
    <t>T0 | Tis | T1 | T1a | T1b | T1c |  T2 | T2a | T2b | T2c | T3 | T3a | T3b | T4 | TX</t>
  </si>
  <si>
    <t>N0 | N1 | N+ | NX</t>
  </si>
  <si>
    <t>M0 | M1 | M1a | M1b | M1c | MX</t>
  </si>
  <si>
    <t>N = Nein
J = Ja</t>
  </si>
  <si>
    <t>I, II, III, IV</t>
  </si>
  <si>
    <r>
      <t xml:space="preserve">Primärintervention
Abschluss der Primärintervention nach Definitiver Strahlentherapie bzw. nicht LL-gerechter experimenteller Therapie
</t>
    </r>
    <r>
      <rPr>
        <b/>
        <sz val="8"/>
        <rFont val="Arial"/>
        <family val="2"/>
      </rPr>
      <t>Komplikationen nach Strahlentherapie
(CTCAE Grad (der Komplikation)</t>
    </r>
  </si>
  <si>
    <r>
      <t xml:space="preserve">Primärintervention
Postoperative Histologie 
</t>
    </r>
    <r>
      <rPr>
        <b/>
        <sz val="8"/>
        <rFont val="Arial"/>
        <family val="2"/>
      </rPr>
      <t>Postoperative Komplikationen nach Radikaler Prostatektomie
Calvien-Dindo Grad (der Komplikation)</t>
    </r>
  </si>
  <si>
    <t>------</t>
  </si>
  <si>
    <t>R = keine Angaben
R0 = kein Residualtumor
R1 = mikr. Residualtumor
R2 = makr. Residualtumor
RX = nicht beurteilbar</t>
  </si>
  <si>
    <r>
      <t xml:space="preserve">Primärintervention
Postoperative Histologie 
</t>
    </r>
    <r>
      <rPr>
        <b/>
        <sz val="8"/>
        <color indexed="8"/>
        <rFont val="Arial"/>
        <family val="2"/>
      </rPr>
      <t xml:space="preserve">Gleason-Score Wert 1 </t>
    </r>
  </si>
  <si>
    <r>
      <t xml:space="preserve">Primärintervention
Postoperative Histologie  
</t>
    </r>
    <r>
      <rPr>
        <b/>
        <sz val="8"/>
        <color indexed="8"/>
        <rFont val="Arial"/>
        <family val="2"/>
      </rPr>
      <t>Gleason-Score Wert 2</t>
    </r>
  </si>
  <si>
    <r>
      <t xml:space="preserve">Primärintervention
Postoperative Histologie 
</t>
    </r>
    <r>
      <rPr>
        <b/>
        <sz val="8"/>
        <rFont val="Arial"/>
        <family val="2"/>
      </rPr>
      <t>pathologisches TNM - pT</t>
    </r>
    <r>
      <rPr>
        <sz val="8"/>
        <rFont val="Arial"/>
        <family val="2"/>
      </rPr>
      <t xml:space="preserve"> </t>
    </r>
  </si>
  <si>
    <t>T0 | Tis |T1 |  T1a | T1b | T1c |  T2 | T2a | T2b | T2c | T3 | T3a | T3b | T4 | TX</t>
  </si>
  <si>
    <r>
      <t xml:space="preserve">Primärintervention
Postoperative Histologie 
</t>
    </r>
    <r>
      <rPr>
        <b/>
        <sz val="8"/>
        <rFont val="Arial"/>
        <family val="2"/>
      </rPr>
      <t>pathologisches TNM - pN</t>
    </r>
  </si>
  <si>
    <t>N0| N1| N+| NX</t>
  </si>
  <si>
    <r>
      <t xml:space="preserve">Präinterventioneller Zeitraum 
Krebserkrankungen vor Erstdiagnose bzw. synchron zur Erstdianose
</t>
    </r>
    <r>
      <rPr>
        <b/>
        <u/>
        <sz val="8"/>
        <color indexed="8"/>
        <rFont val="Arial"/>
        <family val="2"/>
      </rPr>
      <t>Relevante</t>
    </r>
    <r>
      <rPr>
        <b/>
        <sz val="8"/>
        <color indexed="8"/>
        <rFont val="Arial"/>
        <family val="2"/>
      </rPr>
      <t xml:space="preserve"> Krebsvorerkrankungen der Patienten mit Fall zum Zeitpunkt der Erstdiagnose Fall </t>
    </r>
  </si>
  <si>
    <t xml:space="preserve">N = Nein
J = Ja
X = Unbekannt
</t>
  </si>
  <si>
    <t xml:space="preserve">L = lebt
TU =  Todesursache unbekannt / nicht-tumorbedingter Tod
TBT = durch betreffenden Tumor (Prostatakarzinom) bedingter Tod
TAT = durch anderen Tumor bedingter Tod
TT =   tumorbedingter Tod (ob betreffender oder anderer Tumor unbekannt)
</t>
  </si>
  <si>
    <t xml:space="preserve">N = Nein
J-QFMU = Ja - Fernmetastasierung - Quelle der FM unbekannt
J-FMBT =  Ja - Fernmetastasierung durch betreffenden Tumor (Prostatakarzinom)
J-FMAT =  Ja - Fernmetastasierung durch anderen Tumoren
X = unbekannt
</t>
  </si>
  <si>
    <r>
      <t xml:space="preserve">Follow-Up
</t>
    </r>
    <r>
      <rPr>
        <b/>
        <sz val="8"/>
        <color indexed="8"/>
        <rFont val="Arial"/>
        <family val="2"/>
      </rPr>
      <t>Diagnose eines Biochemischen Rezidivs</t>
    </r>
    <r>
      <rPr>
        <sz val="8"/>
        <color indexed="8"/>
        <rFont val="Arial"/>
        <family val="2"/>
      </rPr>
      <t xml:space="preserve">
</t>
    </r>
  </si>
  <si>
    <t xml:space="preserve">N = Nein
J = Ja
X = unbekannt
</t>
  </si>
  <si>
    <r>
      <t xml:space="preserve">Präinterventioneller Zeitraum 
Follow-Up von prätherapeutischer Tumorkonferenz bis Primärintervention
</t>
    </r>
    <r>
      <rPr>
        <b/>
        <sz val="8"/>
        <color indexed="8"/>
        <rFont val="Arial"/>
        <family val="2"/>
      </rPr>
      <t>Vitalstatus
------------------
Follow-Up
Vitalstatus</t>
    </r>
  </si>
  <si>
    <r>
      <t xml:space="preserve">Präinterventioneller Zeitraum
Erstdiagnostik Primärtumor 
</t>
    </r>
    <r>
      <rPr>
        <b/>
        <sz val="8"/>
        <color indexed="8"/>
        <rFont val="Arial"/>
        <family val="2"/>
      </rPr>
      <t xml:space="preserve">PSA-Wert  - Wert in ng/ml
------------------
</t>
    </r>
    <r>
      <rPr>
        <sz val="8"/>
        <color indexed="8"/>
        <rFont val="Arial"/>
        <family val="2"/>
      </rPr>
      <t>Primärintervention
Diagnostik vor Primärintervention</t>
    </r>
    <r>
      <rPr>
        <b/>
        <sz val="8"/>
        <color indexed="8"/>
        <rFont val="Arial"/>
        <family val="2"/>
      </rPr>
      <t xml:space="preserve">
PSA-Wert  - Wert in ng/ml</t>
    </r>
  </si>
  <si>
    <r>
      <t xml:space="preserve">Präinterventioneller Zeitraum
Erstdiagnostik Primärtumor
</t>
    </r>
    <r>
      <rPr>
        <b/>
        <sz val="8"/>
        <color theme="1"/>
        <rFont val="Arial"/>
        <family val="2"/>
      </rPr>
      <t>Prätherapeutisches T</t>
    </r>
    <r>
      <rPr>
        <sz val="8"/>
        <color theme="1"/>
        <rFont val="Arial"/>
        <family val="2"/>
      </rPr>
      <t xml:space="preserve">
------------------
Primärintervention
Diagnostik vor Primärintervention 
</t>
    </r>
    <r>
      <rPr>
        <b/>
        <sz val="8"/>
        <color theme="1"/>
        <rFont val="Arial"/>
        <family val="2"/>
      </rPr>
      <t xml:space="preserve">Prätherapeutisches T </t>
    </r>
  </si>
  <si>
    <r>
      <t xml:space="preserve">Präinterventioneller Zeitraum
Erstdiagnostik Primärtumor
</t>
    </r>
    <r>
      <rPr>
        <b/>
        <sz val="8"/>
        <color theme="1"/>
        <rFont val="Arial"/>
        <family val="2"/>
      </rPr>
      <t>Prätherapeutisches N</t>
    </r>
    <r>
      <rPr>
        <sz val="8"/>
        <color theme="1"/>
        <rFont val="Arial"/>
        <family val="2"/>
      </rPr>
      <t xml:space="preserve">
------------------
Primärintervention
Diagnostik vor Primärintervention 
</t>
    </r>
    <r>
      <rPr>
        <b/>
        <sz val="8"/>
        <color theme="1"/>
        <rFont val="Arial"/>
        <family val="2"/>
      </rPr>
      <t xml:space="preserve">Prätherapeutisches N </t>
    </r>
  </si>
  <si>
    <r>
      <t xml:space="preserve">Präinterventioneller Zeitraum
Erstdiagnostik Primärtumor
</t>
    </r>
    <r>
      <rPr>
        <b/>
        <sz val="8"/>
        <color theme="1"/>
        <rFont val="Arial"/>
        <family val="2"/>
      </rPr>
      <t>Prätherapeutisches M</t>
    </r>
    <r>
      <rPr>
        <sz val="8"/>
        <color theme="1"/>
        <rFont val="Arial"/>
        <family val="2"/>
      </rPr>
      <t xml:space="preserve">
------------------
Primärintervention
Diagnostik vor Primärintervention 
</t>
    </r>
    <r>
      <rPr>
        <b/>
        <sz val="8"/>
        <color theme="1"/>
        <rFont val="Arial"/>
        <family val="2"/>
      </rPr>
      <t>Prätherapeutisches M</t>
    </r>
  </si>
  <si>
    <r>
      <t xml:space="preserve">Präinterventioneller Zeitraum
Erstdiagnostik Primärtumor
</t>
    </r>
    <r>
      <rPr>
        <b/>
        <sz val="8"/>
        <color theme="1"/>
        <rFont val="Arial"/>
        <family val="2"/>
      </rPr>
      <t xml:space="preserve">Befundbericht Pathologie ist vollständig
------------------
</t>
    </r>
    <r>
      <rPr>
        <sz val="8"/>
        <color theme="1"/>
        <rFont val="Arial"/>
        <family val="2"/>
      </rPr>
      <t xml:space="preserve">Primärintervention
Diagnostik vor Primärintervention </t>
    </r>
    <r>
      <rPr>
        <b/>
        <sz val="8"/>
        <color theme="1"/>
        <rFont val="Arial"/>
        <family val="2"/>
      </rPr>
      <t xml:space="preserve">
Befundbericht Pathologie ist vollständig
</t>
    </r>
  </si>
  <si>
    <r>
      <t xml:space="preserve">Präinterventioneller Zeitraum
Erstdiagnostik Primärtumor
</t>
    </r>
    <r>
      <rPr>
        <b/>
        <sz val="8"/>
        <color indexed="8"/>
        <rFont val="Arial"/>
        <family val="2"/>
      </rPr>
      <t xml:space="preserve">Histologie
Gleason-Score Wert 1 
------------------
</t>
    </r>
    <r>
      <rPr>
        <sz val="8"/>
        <color indexed="8"/>
        <rFont val="Arial"/>
        <family val="2"/>
      </rPr>
      <t>Primärintervention
Diagnostik vor Primärintervention</t>
    </r>
    <r>
      <rPr>
        <b/>
        <sz val="8"/>
        <color indexed="8"/>
        <rFont val="Arial"/>
        <family val="2"/>
      </rPr>
      <t xml:space="preserve">
Gleason-Score Wert 1 </t>
    </r>
  </si>
  <si>
    <r>
      <t xml:space="preserve">Präinterventioneller Zeitraum
Erstdiagnostik Primärtumor
</t>
    </r>
    <r>
      <rPr>
        <b/>
        <sz val="8"/>
        <color indexed="8"/>
        <rFont val="Arial"/>
        <family val="2"/>
      </rPr>
      <t xml:space="preserve">Histologie
Gleason-Score Wert 2
------------------
</t>
    </r>
    <r>
      <rPr>
        <sz val="8"/>
        <color indexed="8"/>
        <rFont val="Arial"/>
        <family val="2"/>
      </rPr>
      <t>Primärintervention
Diagnostik vor Primärintervention</t>
    </r>
    <r>
      <rPr>
        <b/>
        <sz val="8"/>
        <color indexed="8"/>
        <rFont val="Arial"/>
        <family val="2"/>
      </rPr>
      <t xml:space="preserve">
Gleason-Score Wert 2</t>
    </r>
    <r>
      <rPr>
        <sz val="11"/>
        <color theme="1"/>
        <rFont val="Calibri"/>
        <family val="2"/>
        <scheme val="minor"/>
      </rPr>
      <t/>
    </r>
  </si>
  <si>
    <t>Active Surveillance</t>
  </si>
  <si>
    <r>
      <t xml:space="preserve">Patient
Strahlentherapie
</t>
    </r>
    <r>
      <rPr>
        <b/>
        <sz val="8"/>
        <color theme="1"/>
        <rFont val="Arial"/>
        <family val="2"/>
      </rPr>
      <t>ST_Stellung_OP</t>
    </r>
  </si>
  <si>
    <r>
      <t xml:space="preserve">Patient
Strahlentherapie
</t>
    </r>
    <r>
      <rPr>
        <b/>
        <sz val="8"/>
        <color theme="1"/>
        <rFont val="Arial"/>
        <family val="2"/>
      </rPr>
      <t>ST_Gesamtdosis</t>
    </r>
  </si>
  <si>
    <r>
      <t xml:space="preserve">Patient
Strahlentherapie
</t>
    </r>
    <r>
      <rPr>
        <b/>
        <sz val="8"/>
        <color theme="1"/>
        <rFont val="Arial"/>
        <family val="2"/>
      </rPr>
      <t>ST_Einzeldosis</t>
    </r>
  </si>
  <si>
    <t>Nummerisch</t>
  </si>
  <si>
    <t>O = ohne Bezug zu einer operativen Therapie
A = adjuvant
N = neoadjuvant
I = intraoperativ
S = sonstiges</t>
  </si>
  <si>
    <t>O = ohne Bezug zu einer operativenTherapie
A = adjuvant
N = neoadjuvant
I = intraoperativ
S = sonstiges</t>
  </si>
  <si>
    <t>P = perkutan (Teletherapie)
K = endokavitäre Kontakttherapie (Brachytherapie)
I = interstitielle Kontakttherapie (Brachytherapie)
M = metabolische Therapie (Radionuklide)
wenn P: zusätzliche Box
RC = Radiochemotherapie/Sensitizer: ja/nein
wenn K oder I: zusätzliche Box
HDR = high dose rate therapy
PDR = pulsed dose rate therapy
LDR = low dose rate therapy
wenn M
SIRT = Selektive Interne Radio-Therapie
PRRT = Peptid-Radio-Rezeptor-Therapie
S = Sonstiges</t>
  </si>
  <si>
    <t xml:space="preserve">N = nein
E = einseitig (wenn Unterscheidung rechts/links nicht bekannt)
R = rechts
L = links
B = beidseitig </t>
  </si>
  <si>
    <r>
      <t xml:space="preserve">Primärintervention
Perkutane Strahlentherapie 
</t>
    </r>
    <r>
      <rPr>
        <b/>
        <sz val="8"/>
        <rFont val="Arial"/>
        <family val="2"/>
      </rPr>
      <t>Therapiezeitpunkt</t>
    </r>
  </si>
  <si>
    <t xml:space="preserve">N = neoadjuvant
A = adjuvant
D = definitiv
 </t>
  </si>
  <si>
    <r>
      <t xml:space="preserve">Primärintervention
Perkutane Strahlentherapie 
</t>
    </r>
    <r>
      <rPr>
        <b/>
        <sz val="8"/>
        <rFont val="Arial"/>
        <family val="2"/>
      </rPr>
      <t>Gesamtdosis in Gray</t>
    </r>
  </si>
  <si>
    <t>numerisch</t>
  </si>
  <si>
    <r>
      <t xml:space="preserve">Primärintervention
Hormontherapie 
</t>
    </r>
    <r>
      <rPr>
        <b/>
        <sz val="8"/>
        <rFont val="Arial"/>
        <family val="2"/>
      </rPr>
      <t>Therapiezeitpunkt</t>
    </r>
  </si>
  <si>
    <t>N = neoadjuvant
A = adjuvant 
B = begleitend
D = definitiv (Alleinige Hormontherapie)</t>
  </si>
  <si>
    <t>M = männlich
W = weiblich
S= Sonstiges/ intersexuell
U = unbekannt</t>
  </si>
  <si>
    <t>Diagnose</t>
  </si>
  <si>
    <t>1 = klinisch ohne tumorspezifische Diagnostik
2 = klinisch: Klinische Diagnose vor dem Sterbedatum durchgeführt; (inkl. Diagostische Techniken)
4 = spezifische Tumormarker
5 = zytologisch: Untersuchung von Zellen aus primären Lokalisationen inklusive Flüssigkeitsaspirationen mittels Edoskopien oder Nadeln
6 = Histologie einer Metastase
7 = histologisch: Histologie des Primärtumors, histologische Untersuchung von Gewebe des Primärtumors (einschließlich aller Schnitttechniken und Knochenmarksbiopsien)</t>
  </si>
  <si>
    <t>OP</t>
  </si>
  <si>
    <t>K = kurativ
P = palliativ
S = sonstiges
X = Keine Angabe</t>
  </si>
  <si>
    <t>A = Abbruch wegen Nebenwirkungen
E = Reguläres Ende
V = Patient verweigert weitere Therapie
P = Abbruch wegen Progress
U = unbekannt
S = Abbruch aus sonstigen Gründen</t>
  </si>
  <si>
    <t>V = Vollremission (complete remission, CR)
T = Teilremission / mindestens 50% Rückgang des Tumors (partial remission, PR)
K = Keine Änderung (no change, NC) = stable disease
P = Progression
D = Divergentes Geschehen
B = Klinische Besserung des Zustandes, Kriterien für Teilremission jedoch nicht erfüllt (minimal response, MR)
R = Vollremission mit residualen Auffälligkeiten (CRr)
U = Beurteilung unmöglich
X = Fehlende Angabe</t>
  </si>
  <si>
    <t>K = Kein Tumor nachweisbar
T = Tumorreste (Residualtumor) P = Tumorreste Residualtumor Progress N = Tumorreste Residualtumor No Change
R = Lokalrezidiv
F = Fraglicher Befund
U = Unbekannt
X = Fehlende Angabe</t>
  </si>
  <si>
    <t xml:space="preserve">K = Keine Fernmetastasen nachweisbar
M = Verbliebene Fernmetastase(n)
R = Neu aufgetretene Fernmetastase(n) bzw. Metastasenrezidiv
T = Fernmetastasenl Residuen P = Fernmetastasen Progress N = Fernmetastasen No Change
F = Fraglicher Befund
U = Unbekannt
X = Fehlende Angabe
</t>
  </si>
  <si>
    <t>Tumorkonferenz</t>
  </si>
  <si>
    <t>praeth = prätherapeutisch (Festlegung der Gesamttherapiestrategie, z.B. neoadjuvant oder direkte Operation)
postop = postoperativ (Planung der postoperativen Therapie, z.B. zur Frage adjuvante Therapie)
postth = posttherapeutisch (manche Tumoren werden nicht operiert)</t>
  </si>
  <si>
    <t>1/n</t>
  </si>
  <si>
    <t>Patientenunabhängige Informationen</t>
  </si>
  <si>
    <t>&lt;InfoXML&gt;</t>
  </si>
  <si>
    <r>
      <t xml:space="preserve">Patientenunabhängige Informationen 
</t>
    </r>
    <r>
      <rPr>
        <b/>
        <sz val="8"/>
        <rFont val="Arial"/>
        <family val="2"/>
      </rPr>
      <t>Datum Generierung XML aus Tumordokumentationssystem</t>
    </r>
  </si>
  <si>
    <t xml:space="preserve">Vom Tumordokumentationshersteller bei Generierung automatisch zu befüllen. </t>
  </si>
  <si>
    <r>
      <t xml:space="preserve">Patientenunabhängige Informationen
</t>
    </r>
    <r>
      <rPr>
        <b/>
        <sz val="8"/>
        <rFont val="Arial"/>
        <family val="2"/>
      </rPr>
      <t>Name Tumordokumentationssystem</t>
    </r>
  </si>
  <si>
    <t>keine Einschränkung</t>
  </si>
  <si>
    <t>Vom Tumordokumentationshersteller bei Generierung automatisch zu befüllen.</t>
  </si>
  <si>
    <r>
      <t xml:space="preserve">Patientenunabhängige Informationen
</t>
    </r>
    <r>
      <rPr>
        <b/>
        <sz val="8"/>
        <rFont val="Arial"/>
        <family val="2"/>
      </rPr>
      <t>Versionsstand Tumordokumentationssystem</t>
    </r>
  </si>
  <si>
    <t>A</t>
  </si>
  <si>
    <t>Stammdaten</t>
  </si>
  <si>
    <r>
      <t xml:space="preserve">Stammdaten 
</t>
    </r>
    <r>
      <rPr>
        <b/>
        <sz val="8"/>
        <color indexed="8"/>
        <rFont val="Arial"/>
        <family val="2"/>
      </rPr>
      <t>Patienten-ID</t>
    </r>
  </si>
  <si>
    <t>keine Einschränkung
(interner Schlüssel)</t>
  </si>
  <si>
    <t>Dieses Merkmal identifizert den Patienten, dem die gespeicherten Daten zugeordnet werden sollen. Die Pat.-ID muss für den einzelnen Patienten unverändert bleiben und ist so zu wählen, dass für jeden Patienten eine eindeutige Zuordnung gesichert ist.</t>
  </si>
  <si>
    <t>&lt;PatientID&gt;</t>
  </si>
  <si>
    <r>
      <t xml:space="preserve">Stammdaten 
</t>
    </r>
    <r>
      <rPr>
        <b/>
        <sz val="8"/>
        <color indexed="8"/>
        <rFont val="Arial"/>
        <family val="2"/>
      </rPr>
      <t>Geschlecht</t>
    </r>
  </si>
  <si>
    <t>M = männlich
X = unbekannt</t>
  </si>
  <si>
    <t>selbsterklärend</t>
  </si>
  <si>
    <t>B</t>
  </si>
  <si>
    <t>B1</t>
  </si>
  <si>
    <r>
      <t xml:space="preserve">Präinterventioneller Zeitraum
Erstdiagnostik Primärtumor
</t>
    </r>
    <r>
      <rPr>
        <b/>
        <sz val="8"/>
        <color theme="1"/>
        <rFont val="Arial"/>
        <family val="2"/>
      </rPr>
      <t>Diagnosesicherheit</t>
    </r>
  </si>
  <si>
    <t xml:space="preserve">NTS = nur Totenschein (0)
K = klinisch (1)
KD = klinische Diagnostik (2)
ST = spezifische Tumormarker (4)
Z = Zytologie (5)
HUM = Histologischer Untersuchung einer Metastase (6)
HUP = Histologische Untersuchung eines Primärtumors (7)
X = unbekannt (9)
</t>
  </si>
  <si>
    <r>
      <t xml:space="preserve">Präinterventioneller Zeitraum
Erstdiagnostik Primärtumor
</t>
    </r>
    <r>
      <rPr>
        <b/>
        <sz val="8"/>
        <color indexed="8"/>
        <rFont val="Arial"/>
        <family val="2"/>
      </rPr>
      <t>Tumordiagnose (ICD-10)</t>
    </r>
  </si>
  <si>
    <t>C61 | D07.5 | D40.0</t>
  </si>
  <si>
    <r>
      <t>Tumordiagnose nach ICD-10
C61:     Bösartige Neubildung der Prostata
D07.5</t>
    </r>
    <r>
      <rPr>
        <b/>
        <sz val="8"/>
        <rFont val="Arial"/>
        <family val="2"/>
      </rPr>
      <t>:</t>
    </r>
    <r>
      <rPr>
        <sz val="8"/>
        <rFont val="Arial"/>
        <family val="2"/>
      </rPr>
      <t xml:space="preserve">  Carcinoma in situ: Prostata (histologische Dignität: /2)
D40.0</t>
    </r>
    <r>
      <rPr>
        <b/>
        <sz val="8"/>
        <rFont val="Arial"/>
        <family val="2"/>
      </rPr>
      <t>:</t>
    </r>
    <r>
      <rPr>
        <sz val="8"/>
        <rFont val="Arial"/>
        <family val="2"/>
      </rPr>
      <t xml:space="preserve">  Unsichere Neubildung: Prostata (histologische Dignität: /1)</t>
    </r>
  </si>
  <si>
    <t xml:space="preserve">1 = Gleason-Grad 1: Scharf begrenzter Knoten, Drüsen gleichförmig, dicht gepackt und mittelgroß
2 = Gleason-Grad 2: Nicht ganz scharf begrenzter Knoten, Drüsen lockerer und ungleichmäßiger
3 = Gleason-Grad 3: Unscharfer Knoten, Drüsen klein und ungleichmäßig, evtl. kleine solide Bezirke
4 = Gleason-Grad 4: Tumorbereich unscharf, Drüsen meist ohne Innenraum, verschmolzene Drüsen, solide Bezirke
5 = Gleason-Grad 5: Tumorbereich unscharf, keine klaren Drüsen, solide Bezirke, weitere Veränderungen
</t>
  </si>
  <si>
    <t xml:space="preserve">1 = Gleason-Grad 1: Scharf begrenzter Knoten, Drüsen gleichförmig, dicht gepackt und mittelgroß
2 = Gleason-Grad 2: Nicht ganz scharf begrenzter Knoten, Drüsen lockerer und ungleichmäßiger
3 = Gleason-Grad 3: Unscharfer Knoten, Drüsen klein und ungleichmäßig, evtl. kleine solide Bezirke
4 = Gleason-Grad 4: Tumorbereich unscharf, Drüsen meist ohne Innenraum, verschmolzene Drüsen, solide Bezirke
5 = Gleason-Grad 5: Tumorbereich unscharf, keine klaren Drüsen, solide Bezirke, weitere Veränderungen
</t>
  </si>
  <si>
    <r>
      <t xml:space="preserve">Präinterventioneller Zeitraum
Erstdiagnostik Primärtumor
</t>
    </r>
    <r>
      <rPr>
        <b/>
        <sz val="8"/>
        <rFont val="Arial"/>
        <family val="2"/>
      </rPr>
      <t>Blasenkarzinom prätherapeutisch diagnostiziert?</t>
    </r>
  </si>
  <si>
    <t>C67</t>
  </si>
  <si>
    <r>
      <t xml:space="preserve">Präinterventioneller Zeitraum
Erstdiagnostik Primärtumor
</t>
    </r>
    <r>
      <rPr>
        <b/>
        <sz val="8"/>
        <color indexed="8"/>
        <rFont val="Arial"/>
        <family val="2"/>
      </rPr>
      <t>DKG-Patientenfragebogen
Datum</t>
    </r>
  </si>
  <si>
    <r>
      <t xml:space="preserve">Präinterventioneller Zeitraum
Erstdiagnostik Primärtumor
</t>
    </r>
    <r>
      <rPr>
        <b/>
        <sz val="8"/>
        <color indexed="8"/>
        <rFont val="Arial"/>
        <family val="2"/>
      </rPr>
      <t>DKG-Patientenfragebogen 
Kontinenz (ICIQ)</t>
    </r>
  </si>
  <si>
    <r>
      <t xml:space="preserve">Präinterventioneller Zeitraum
Erstdiagnostik Primärtumor
</t>
    </r>
    <r>
      <rPr>
        <b/>
        <sz val="8"/>
        <color indexed="8"/>
        <rFont val="Arial"/>
        <family val="2"/>
      </rPr>
      <t>DKG-Patientenfragebogen
Potenz (IIEF-5-Score)</t>
    </r>
  </si>
  <si>
    <r>
      <t xml:space="preserve">Präinterventioneller Zeitraum
Erstdiagnostik Primärtumor 
</t>
    </r>
    <r>
      <rPr>
        <b/>
        <sz val="8"/>
        <color indexed="8"/>
        <rFont val="Arial"/>
        <family val="2"/>
      </rPr>
      <t>DKG-Patientenfragebogen
Lebensqualität</t>
    </r>
  </si>
  <si>
    <r>
      <t xml:space="preserve">Präinterventioneller Zeitraum 
Erstdiagnostik Primärtumor
</t>
    </r>
    <r>
      <rPr>
        <b/>
        <sz val="8"/>
        <color indexed="8"/>
        <rFont val="Arial"/>
        <family val="2"/>
      </rPr>
      <t>DKG-Patientenfragebogen 
Gesundheitszustand</t>
    </r>
  </si>
  <si>
    <t>B2</t>
  </si>
  <si>
    <t>B3</t>
  </si>
  <si>
    <t>B4</t>
  </si>
  <si>
    <t>ZF = Zentrumsfall
KZF = kein Zentrumsfall</t>
  </si>
  <si>
    <t>URO = Urologie
STR = Strahlentherapie</t>
  </si>
  <si>
    <t>B5</t>
  </si>
  <si>
    <t>B6</t>
  </si>
  <si>
    <t>n</t>
  </si>
  <si>
    <t>C</t>
  </si>
  <si>
    <t>M0| M1| M1a | M1b | M1c | MX</t>
  </si>
  <si>
    <r>
      <t xml:space="preserve">Primärintervention
Operation 
</t>
    </r>
    <r>
      <rPr>
        <b/>
        <sz val="8"/>
        <color indexed="8"/>
        <rFont val="Arial"/>
        <family val="2"/>
      </rPr>
      <t>Datum</t>
    </r>
  </si>
  <si>
    <r>
      <t xml:space="preserve">Primärintervention
Operation
</t>
    </r>
    <r>
      <rPr>
        <b/>
        <sz val="8"/>
        <color indexed="8"/>
        <rFont val="Arial"/>
        <family val="2"/>
      </rPr>
      <t>OPS-Code</t>
    </r>
    <r>
      <rPr>
        <sz val="8"/>
        <color indexed="8"/>
        <rFont val="Arial"/>
        <family val="2"/>
      </rPr>
      <t xml:space="preserve">
</t>
    </r>
  </si>
  <si>
    <t>X-XXX.XX / X-XXX.X</t>
  </si>
  <si>
    <t xml:space="preserve">OP |OR | RT |RE | LT | LE
</t>
  </si>
  <si>
    <t xml:space="preserve">N = Nein
J = Ja
</t>
  </si>
  <si>
    <t xml:space="preserve">Diese Angabe ist mit "ja" zu dokumentieren, wenn postoperativ innerhalb 90 Tagen ein Revisionseingriff entweder operativ  oder interventionell (z.B. endoskopisch) aus folgenden Gründen erforderlich war: 
Nachblutung, Darmverletzung
oder wenn folgende Eingriffe notwendig waren: 
Endoskopische Behandlung von Anastomosenstrikturen, Lymphozelendrainage bei drohender Thrombose, Harnleiterverletzung u. sonstiges
</t>
  </si>
  <si>
    <t>Postoperative Histologie</t>
  </si>
  <si>
    <t>&lt;pT&gt;</t>
  </si>
  <si>
    <t>&lt;pN&gt;</t>
  </si>
  <si>
    <r>
      <t xml:space="preserve">Primärintervention
Postoperative Histologie 
</t>
    </r>
    <r>
      <rPr>
        <b/>
        <sz val="8"/>
        <color indexed="8"/>
        <rFont val="Arial"/>
        <family val="2"/>
      </rPr>
      <t>pathologisches TNM - pM</t>
    </r>
  </si>
  <si>
    <t xml:space="preserve">Erläuterungen Ausprägungen siehe TNM - Klassifikation maligner Tumor, 7. Auflage, S. 229-233
In der aktuellen "TNM Klassifikation maligner Tumoren 7. Auflage" ist MX komplett aus der Klassifikation entfernt worden und darf NICHT mehr verwendet werden - weder für das klinische noch für das pathologische TNM.
Es gibt nur noch M0, M1, M1a, M1b und M1c.
Da viele Zentren in der Vergangenheit MX dokumentiert haben, ist die Dokumentation von MX bis Patienten mit Erstdiagnose 01.01.2013  zulässig. Danach werden die Patienten über eine Plausibilitätskontrolle in der Blackbox herausgefiltert. Das gleiche gilt für M1 statt M1a bzw. M1b.
</t>
  </si>
  <si>
    <t>&lt;pM&gt;</t>
  </si>
  <si>
    <r>
      <t xml:space="preserve">Primärintervention
Postoperative Histologie 
</t>
    </r>
    <r>
      <rPr>
        <b/>
        <sz val="8"/>
        <rFont val="Arial"/>
        <family val="2"/>
      </rPr>
      <t>Anzahl der untersuchten Lymphknoten</t>
    </r>
  </si>
  <si>
    <r>
      <t xml:space="preserve">Primärintervention
Postoperative Histologie 
</t>
    </r>
    <r>
      <rPr>
        <b/>
        <sz val="8"/>
        <rFont val="Arial"/>
        <family val="2"/>
      </rPr>
      <t>Anzahl der maligne befallenen Lymphknoten</t>
    </r>
  </si>
  <si>
    <t>Auskunft des Pathologen zum R-Status des Primärtumors nach allen OPs, d.h., dass nach einer Revisions-OP der dann erreichte R0-Status gemeldet wird und nicht der R1-Status nach der ersten OP, der die Revision notwendig machte. Die Aussage R2 kann auch durch den Operateur selbst getroffen werden. 
Unterscheidung H6/H7 vgl. TNM - Klassifikation maligner Tumor, 7. Auflage, 2010, S. 19</t>
  </si>
  <si>
    <t>&lt;cM&gt;</t>
  </si>
  <si>
    <r>
      <t xml:space="preserve">Primärintervention
Perkutane Strahlentherapie 
</t>
    </r>
    <r>
      <rPr>
        <b/>
        <sz val="8"/>
        <rFont val="Arial"/>
        <family val="2"/>
      </rPr>
      <t>Therapieintention</t>
    </r>
  </si>
  <si>
    <t xml:space="preserve">K = Kurativ
P = Palliativ
</t>
  </si>
  <si>
    <r>
      <t xml:space="preserve">Primärintervention
Perkutane Strahlentherapie 
</t>
    </r>
    <r>
      <rPr>
        <b/>
        <sz val="8"/>
        <rFont val="Arial"/>
        <family val="2"/>
      </rPr>
      <t>Beginn</t>
    </r>
  </si>
  <si>
    <r>
      <t xml:space="preserve">Primärintervention
Perkutane Strahlentherapie 
</t>
    </r>
    <r>
      <rPr>
        <b/>
        <sz val="8"/>
        <rFont val="Arial"/>
        <family val="2"/>
      </rPr>
      <t>Ende</t>
    </r>
  </si>
  <si>
    <r>
      <t xml:space="preserve">Primärintervention
Perkutane Strahlentherapie 
</t>
    </r>
    <r>
      <rPr>
        <b/>
        <sz val="8"/>
        <rFont val="Arial"/>
        <family val="2"/>
      </rPr>
      <t>Grund der Beendigung der Strahlentherapie</t>
    </r>
  </si>
  <si>
    <t>VF = Patient verweigert die Fortführung der Therapie
E = Reguläres Ende
AN = Abbruch wegen Nebenwirkungen
S = Sonstige
X = unbekannt</t>
  </si>
  <si>
    <t>D</t>
  </si>
  <si>
    <t>D15</t>
  </si>
  <si>
    <t>E</t>
  </si>
  <si>
    <t>Follow-Up</t>
  </si>
  <si>
    <t>&lt;FollowUp&gt;</t>
  </si>
  <si>
    <r>
      <t xml:space="preserve">Follow-Up
</t>
    </r>
    <r>
      <rPr>
        <b/>
        <sz val="8"/>
        <color indexed="8"/>
        <rFont val="Arial"/>
        <family val="2"/>
      </rPr>
      <t>Datum</t>
    </r>
    <r>
      <rPr>
        <sz val="8"/>
        <color indexed="8"/>
        <rFont val="Arial"/>
        <family val="2"/>
      </rPr>
      <t xml:space="preserve">
</t>
    </r>
  </si>
  <si>
    <r>
      <t xml:space="preserve">Follow-Up
</t>
    </r>
    <r>
      <rPr>
        <b/>
        <sz val="8"/>
        <color indexed="8"/>
        <rFont val="Arial"/>
        <family val="2"/>
      </rPr>
      <t>Tumorstatus</t>
    </r>
  </si>
  <si>
    <t>TF = Tumorfrei
VR = Vollremission
TR = Teilremission
NC = No Change
P = Progression
X = unbekannt</t>
  </si>
  <si>
    <r>
      <t xml:space="preserve">Follow-Up
</t>
    </r>
    <r>
      <rPr>
        <b/>
        <sz val="8"/>
        <color indexed="8"/>
        <rFont val="Arial"/>
        <family val="2"/>
      </rPr>
      <t>PSA-Wert</t>
    </r>
  </si>
  <si>
    <r>
      <t xml:space="preserve">Follow-Up
</t>
    </r>
    <r>
      <rPr>
        <b/>
        <sz val="8"/>
        <color indexed="8"/>
        <rFont val="Arial"/>
        <family val="2"/>
      </rPr>
      <t>Diagnose eines Lokalrezidivs</t>
    </r>
    <r>
      <rPr>
        <sz val="8"/>
        <color indexed="8"/>
        <rFont val="Arial"/>
        <family val="2"/>
      </rPr>
      <t xml:space="preserve">
</t>
    </r>
  </si>
  <si>
    <r>
      <t xml:space="preserve">Follow-Up
</t>
    </r>
    <r>
      <rPr>
        <b/>
        <sz val="8"/>
        <color indexed="8"/>
        <rFont val="Arial"/>
        <family val="2"/>
      </rPr>
      <t xml:space="preserve">Diagnose einer Fernmetastasierung </t>
    </r>
  </si>
  <si>
    <r>
      <t xml:space="preserve">Follow-Up
</t>
    </r>
    <r>
      <rPr>
        <b/>
        <sz val="8"/>
        <color indexed="8"/>
        <rFont val="Arial"/>
        <family val="2"/>
      </rPr>
      <t xml:space="preserve">Zweittumor: Invasive Neubildung einer anderen Art </t>
    </r>
  </si>
  <si>
    <t>Nummer</t>
  </si>
  <si>
    <t>Kategorie</t>
  </si>
  <si>
    <t>Bewertung 
(Frage = Punktzahl)</t>
  </si>
  <si>
    <t>Urinary funtion / Inkontinenz</t>
  </si>
  <si>
    <t>Wie oft haben Sie in den letzten 4 Wochen Urin verloren?</t>
  </si>
  <si>
    <t>1 = Öfter als einmal am Tag
2 = Etwa einmal am Tag
3 = Öfter als einmal in der Woche
4 = Etwa einmal in der Woche 
5 = Selten oder nie</t>
  </si>
  <si>
    <t>Over the past 4 weeks, how often have you leaked urine?</t>
  </si>
  <si>
    <t>1 = More than once a day
2 = About once a day
3 = More than once a week
4 = About once a week
5 = Rarely or never</t>
  </si>
  <si>
    <t>1 = 0
2 = 25 
3 = 50
4 = 75
5 = 100</t>
  </si>
  <si>
    <t>Welche der folgenden Aussagen beschreibt am besten, wie Ihre Kontrolle über die Harnentleerung in den letzten 4 Wochen war?</t>
  </si>
  <si>
    <t>1 = keinerlei Kontrolle über die Harnentleerung
2 = Häufiges Tröpfeln
3 = Gelegentliches Tröpfeln
4 = Vollständige Kontrolle</t>
  </si>
  <si>
    <t>Which of the following best describes your urinary control during the last 4 weeks?</t>
  </si>
  <si>
    <t>1 = No urinary control whatsoever
2 = Frequent dribbling
3 = Occasional dribbling
4 = Total control</t>
  </si>
  <si>
    <t>1 = 0
2 = 33
3 = 67
4 = 100</t>
  </si>
  <si>
    <t>Wie viele Einlagen oder Inkontinenzvorlagen haben Sie normalerweise in den letzten 4 Wochen am Tag gebraucht,
um den Urinverlust unter Kontrolle zu haben?</t>
  </si>
  <si>
    <t>0 = Keine 
1= Eine Einlage am Tag
2 = Zwei Einlagen am Tag
3 = Drei oder mehr Einlagen am Tag</t>
  </si>
  <si>
    <t>How many pads or adult diapers per day did you usually use to control leakage during the last 4 weeks?</t>
  </si>
  <si>
    <t>0 = None 
1 = 1 pad per day
2 = 2 pads per day
3 = 3 or more pads per day</t>
  </si>
  <si>
    <t>1 = 100
2 = 67
3 = 33
4 = 0</t>
  </si>
  <si>
    <t>4a</t>
  </si>
  <si>
    <t>Wie sehr hat Ihnen Folgendes in den letzten 4 Wochen Probleme bereitet? 
a. Tröpfeln oder Urinverlust</t>
  </si>
  <si>
    <t>0 = Kein Problem 
1 = Sehr kleines Problem 
2 = Kleines Problem 
3 = Mäßiges Problem 
4 = Großes Problem</t>
  </si>
  <si>
    <t>How big a problem, if any, has each of the following been for you during the last 4 weeks?
a. Dripping or leaking urine</t>
  </si>
  <si>
    <t xml:space="preserve">0 = No Problem
1 = Very Small Problem
2 = Small Problem
3 = Moderate Problem
4 = Big Problem </t>
  </si>
  <si>
    <t>0 = 100
1 = 75
2 = 50
3 = 25
4 = 0</t>
  </si>
  <si>
    <t>4b</t>
  </si>
  <si>
    <t>Urinary funtion / Irritativ/obstruktiv</t>
  </si>
  <si>
    <t>Wie sehr hat Ihnen Folgendes in den letzten 4 Wochen Probleme bereitet? 
b. Schmerzen oder Brennen beim Wasserlassen</t>
  </si>
  <si>
    <t>How big a problem, if any, has each of the following been for you during the last 4 weeks?
b. Pain or burning on urination</t>
  </si>
  <si>
    <t>4c</t>
  </si>
  <si>
    <t>Wie sehr hat Ihnen Folgendes in den letzten 4 Wochen Probleme bereitet? 
c. Blut im Urin</t>
  </si>
  <si>
    <t>How big a problem, if any, has each of the following been for you during the last 4 weeks?
c. Bleeding with urination</t>
  </si>
  <si>
    <t>4d</t>
  </si>
  <si>
    <t>Wie sehr hat Ihnen Folgendes in den letzten 4 Wochen Probleme bereitet? 
d. Schwacher Harnstrahl oder
unvollständige Blasenentleerung</t>
  </si>
  <si>
    <t>How big a problem, if any, has each of the following been for you during the last 4 weeks?
d. Weak urine stream or incomplete emptying</t>
  </si>
  <si>
    <t>4e</t>
  </si>
  <si>
    <t>Wie sehr hat Ihnen Folgendes in den letzten 4 Wochen Probleme bereitet? 
e. Häufiger Harndrang tagsüber</t>
  </si>
  <si>
    <t>How big a problem, if any, has each of the following been for you during the last 4 weeks?
e. Need to urinate frequently during the day</t>
  </si>
  <si>
    <t>Alles in allem, wie sehr haben Ihnen Beschwerden im Zusammenhang mit dem Wasserlassen in den letzten 4
Wochen Probleme bereitet?</t>
  </si>
  <si>
    <t>1 = Kein Problem 
2 = Sehr kleines Problem 
3 = Kleines Problem 
4 = Mäßiges Problem 
5 = Großes Problem</t>
  </si>
  <si>
    <t>Overall, how big a problem has your urinary function been for you during the last 4 weeks?</t>
  </si>
  <si>
    <t xml:space="preserve">1 = No Problem
2 = Very Small Problem
3 = Small Problem
4 = Moderate Problem
5 = Big Problem </t>
  </si>
  <si>
    <t>1 = 100
2 = 75
3 = 50
4 = 25
5 = 0</t>
  </si>
  <si>
    <t>6a</t>
  </si>
  <si>
    <t>Bowel habits / Gastrointestinal</t>
  </si>
  <si>
    <t>Wie sehr hat Ihnen Folgendes in den letzten 4 Wochen Probleme bereitet?
a. Stuhldrang</t>
  </si>
  <si>
    <t>How big a problem, if any, has each of the following been for you?
a. Urgency to have a bowel movement</t>
  </si>
  <si>
    <t>6b</t>
  </si>
  <si>
    <t>Wie sehr hat Ihnen Folgendes in den letzten 4 Wochen Probleme bereitet?
b. Vermehrter Stuhlgang</t>
  </si>
  <si>
    <t>How big a problem, if any, has each of the following been for you?
b. Increased frequency of bowel movements</t>
  </si>
  <si>
    <t>6c</t>
  </si>
  <si>
    <t>Wie sehr hat Ihnen Folgendes in den letzten 4 Wochen Probleme bereitet?
c. Verlust der Stuhlkontrolle</t>
  </si>
  <si>
    <t>How big a problem, if any, has each of the following been for you?
c. Losing control of your stools</t>
  </si>
  <si>
    <t>6d</t>
  </si>
  <si>
    <t>Wie sehr hat Ihnen Folgendes in den letzten 4 Wochen Probleme bereitet?
d. Blutiger Stuhl</t>
  </si>
  <si>
    <t>How big a problem, if any, has each of the following been for you?
d. Bloody stools</t>
  </si>
  <si>
    <t>6e</t>
  </si>
  <si>
    <t>Wie sehr hat Ihnen Folgendes in den letzten 4 Wochen Probleme bereitet?
e. Schmerzen im Bauch/im
Becken/im Rektum</t>
  </si>
  <si>
    <t>How big a problem, if any, has each of the following been for you?
e. Abdominal/ Pelvic/Rectal pain</t>
  </si>
  <si>
    <t>Alles in allem, wie sehr hat Ihnen Ihr Stuhlgang in den letzten 4 Wochen Probleme bereitet?</t>
  </si>
  <si>
    <t>Overall, how big a problem have your bowel habits been for you during the last 4 weeks?</t>
  </si>
  <si>
    <t>8a</t>
  </si>
  <si>
    <t>Sexual function / Sexualität</t>
  </si>
  <si>
    <t>Wie würden Sie Folgendes, bezogen auf die letzten 4 Wochen, einschätzen?
a. Ihre Fähigkeit, eine Erektion zu haben</t>
  </si>
  <si>
    <t>1 = Sehr schlecht bis nicht vorhanden 
2 = Schlecht 
3 = Einigermaßen 
4 = Gut 
5 = Sehr gut</t>
  </si>
  <si>
    <t>How would you rate each of the following during the last 4 weeks?
a. Your ability to have an erection?</t>
  </si>
  <si>
    <t>1 = Very Poor to None
2 = Poor
3 = Fair 
4 = Good 
5 = Very Good</t>
  </si>
  <si>
    <t>8b</t>
  </si>
  <si>
    <t>Wie würden Sie Folgendes, bezogen auf die letzten 4 Wochen, einschätzen?
b. Ihre Fähigkeit, zum Orgasmus (Höhepunkt) zu kommen</t>
  </si>
  <si>
    <t>How would you rate each of the following during the last 4 weeks?
b. Your ability to reach orgasm (climax)?</t>
  </si>
  <si>
    <t>Wie würden Sie die übliche QUALITÄT Ihrer Erektionen in den letzten 4 Wochen beschreiben?</t>
  </si>
  <si>
    <t>1 = Hatte keine Erektion
2 = Nicht fest genug für irgendeine Form der sexuellen Aktivität
3 = Nur fest genug für Masturbation und Vorspiel
4 = Fest genug für Geschlechtsverkehr</t>
  </si>
  <si>
    <t>How would you describe the usual QUALITY of your erections during the last 4 weeks?</t>
  </si>
  <si>
    <t>1 = None at all
2 = Not firm enough for any sexual activity
3 = Firm enough for masturbation and foreplay only.
4 = Firm enough for intercourse</t>
  </si>
  <si>
    <t>Wie würden Sie die HÄUFIGKEIT Ihrer Erektionen in den letzten 4 Wochen beschreiben?</t>
  </si>
  <si>
    <t>1 = Ich hatte NIE eine Erektion wenn ich eine wollte
2 = Ich hatte WENIGER ALS HALB SO OFT eine Erektion wie ich haben wollte
3 = Ich hatte ETWA HALB SO OFT eine Erektion wie ich haben wollte
4 = Ich hatte MEHR ALS HALB SO OFT eine Erektion wie ich haben wollte
5 = Ich hatte eine Erektion WANN IMMER ich sie haben wollte</t>
  </si>
  <si>
    <t>How would you describe the FREQUENCY of your erections during the last 4 weeks?</t>
  </si>
  <si>
    <t>1 = I NEVER had an erection when I wanted one
2 = I had an erection LESS THAN HALF the time I wanted one
3 = I had an erection ABOUT HALF the time I wanted one
4 = I had an erection MORE THAN HALF the time I wanted one
5 = I had an erection WHENEVER I wanted one</t>
  </si>
  <si>
    <t>Alles in allem, wie würden Sie Ihre sexuelle Funktionsfähigkeit in den letzten 4 Wochen einschätzen?</t>
  </si>
  <si>
    <t>1 = Sehr schlecht  
2 = Schlecht 
3 = Einigermaßen 
4 = Gut 
5 = Sehr gut</t>
  </si>
  <si>
    <t>Overall, how would you rate your ability to function sexually during the last 4 weeks?</t>
  </si>
  <si>
    <t>1 = Very Poor
2 = Poor
3 = Fair 
4 = Good 
5 = Very Good</t>
  </si>
  <si>
    <t>Alles in allem, wie sehr hat Ihnen Ihre sexuelle Funktionsfähigkeit oder deren Fehlen in den letzten 4 Wochen
Probleme bereitet?</t>
  </si>
  <si>
    <t>Overall, how big a problem has your sexual function or lack of sexual function been for you
during the last 4 weeks?</t>
  </si>
  <si>
    <t>13a</t>
  </si>
  <si>
    <t>Hormonal functions / Hormonell</t>
  </si>
  <si>
    <t>Wie sehr hat Ihnen Folgendes in den letzten 4 Wochen Probleme bereitet?
a. Hitzewallungen</t>
  </si>
  <si>
    <t>How big a problem during the last 4 weeks, if any, has each of the following been for you?
a. Hot flashes</t>
  </si>
  <si>
    <t>13b</t>
  </si>
  <si>
    <t>Wie sehr hat Ihnen Folgendes in den letzten 4 Wochen Probleme bereitet?
b. Empfindliche/vergrößerte Brüste</t>
  </si>
  <si>
    <t>How big a problem during the last 4 weeks, if any, has each of the following been for you?
b. Breast tenderness/enlargement</t>
  </si>
  <si>
    <t>13c</t>
  </si>
  <si>
    <t>Wie sehr hat Ihnen Folgendes in den letzten 4 Wochen Probleme bereitet?
c. Niedergeschlagenheit</t>
  </si>
  <si>
    <t>How big a problem during the last 4 weeks, if any, has each of the following been for you?
c. Feeling depressed</t>
  </si>
  <si>
    <t>13d</t>
  </si>
  <si>
    <t>Wie sehr hat Ihnen Folgendes in den letzten 4 Wochen Probleme bereitet?
d. Mangel an Energie</t>
  </si>
  <si>
    <t>How big a problem during the last 4 weeks, if any, has each of the following been for you?
d. Lack of energy</t>
  </si>
  <si>
    <t>13e</t>
  </si>
  <si>
    <t>Wie sehr hat Ihnen Folgendes in den letzten 4 Wochen Probleme bereitet?
e. Veränderung des Körpergewichts</t>
  </si>
  <si>
    <t>How big a problem during the last 4 weeks, if any, has each of the following been for you?
e. Change in body weight</t>
  </si>
  <si>
    <t>Nicht vorhanden</t>
  </si>
  <si>
    <t>Wird im Datensatz nicht benötigt</t>
  </si>
  <si>
    <t>Wird im Datensatz nicht benötigt. Die Zuordnung der Patientinnen erfolgt über den vollständigen Namen und Adresse</t>
  </si>
  <si>
    <r>
      <t xml:space="preserve">Patient 
Patienten Stammdaten 
Adresse </t>
    </r>
    <r>
      <rPr>
        <b/>
        <sz val="8"/>
        <color theme="1"/>
        <rFont val="Arial"/>
        <family val="2"/>
      </rPr>
      <t xml:space="preserve"> 
Patienten_Land</t>
    </r>
  </si>
  <si>
    <t>Länderkennung nach ISO-3</t>
  </si>
  <si>
    <t>1:1</t>
  </si>
  <si>
    <t>Wird in der XML-OncoBox nicht benötigt</t>
  </si>
  <si>
    <r>
      <t xml:space="preserve">Patient 
Patienten Stammdaten 
</t>
    </r>
    <r>
      <rPr>
        <b/>
        <sz val="8"/>
        <color theme="1"/>
        <rFont val="Arial"/>
        <family val="2"/>
      </rPr>
      <t>Patient_Geburtsdatum</t>
    </r>
  </si>
  <si>
    <t>Ähnlich (weniger)</t>
  </si>
  <si>
    <t>Das genaue Geburtsdatum des Patienten ist angegeben</t>
  </si>
  <si>
    <r>
      <t xml:space="preserve">Stammdaten
</t>
    </r>
    <r>
      <rPr>
        <b/>
        <sz val="8"/>
        <color theme="1"/>
        <rFont val="Arial"/>
        <family val="2"/>
      </rPr>
      <t>Geburtsdatum Jahr</t>
    </r>
    <r>
      <rPr>
        <sz val="8"/>
        <color theme="1"/>
        <rFont val="Arial"/>
        <family val="2"/>
      </rPr>
      <t xml:space="preserve">
Stammdaten
</t>
    </r>
    <r>
      <rPr>
        <b/>
        <sz val="8"/>
        <color theme="1"/>
        <rFont val="Arial"/>
        <family val="2"/>
      </rPr>
      <t>Geburtsdatum Monat</t>
    </r>
    <r>
      <rPr>
        <sz val="8"/>
        <color theme="1"/>
        <rFont val="Arial"/>
        <family val="2"/>
      </rPr>
      <t xml:space="preserve">
Stammdaten
</t>
    </r>
    <r>
      <rPr>
        <b/>
        <sz val="8"/>
        <color theme="1"/>
        <rFont val="Arial"/>
        <family val="2"/>
      </rPr>
      <t>Geburtsdatum Tag</t>
    </r>
  </si>
  <si>
    <r>
      <t xml:space="preserve">Patient 
Patienten Stammdaten 
</t>
    </r>
    <r>
      <rPr>
        <b/>
        <sz val="8"/>
        <color theme="1"/>
        <rFont val="Arial"/>
        <family val="2"/>
      </rPr>
      <t>Patienten_Geschlecht</t>
    </r>
  </si>
  <si>
    <t>M = männlich
U = unbekannt</t>
  </si>
  <si>
    <r>
      <t xml:space="preserve">Patient
Diagnose
</t>
    </r>
    <r>
      <rPr>
        <b/>
        <sz val="8"/>
        <color theme="1"/>
        <rFont val="Arial"/>
        <family val="2"/>
      </rPr>
      <t>Tumor_Diagnosedatum</t>
    </r>
  </si>
  <si>
    <t>Wird im Datensatz nicht benötigt, für jeden Tumor wird ein neuer Ast angelegt</t>
  </si>
  <si>
    <r>
      <t xml:space="preserve">Präinterventioneller Zeitraum 
Patient unter Beobachtung
</t>
    </r>
    <r>
      <rPr>
        <b/>
        <sz val="8"/>
        <rFont val="Arial"/>
        <family val="2"/>
      </rPr>
      <t xml:space="preserve">Zentrumspatient ja / nein 
</t>
    </r>
    <r>
      <rPr>
        <sz val="8"/>
        <rFont val="Arial"/>
        <family val="2"/>
      </rPr>
      <t xml:space="preserve">Primärintervention
Patient in Primärtherapie </t>
    </r>
    <r>
      <rPr>
        <b/>
        <sz val="8"/>
        <rFont val="Arial"/>
        <family val="2"/>
      </rPr>
      <t xml:space="preserve">
Zentrumspatient ja / nein bei Primärintervention</t>
    </r>
  </si>
  <si>
    <t>Abgleich</t>
  </si>
  <si>
    <t>Ähnlich (genauer)</t>
  </si>
  <si>
    <t>Fallinformationen</t>
  </si>
  <si>
    <r>
      <t xml:space="preserve">Organspezifisches Modul
</t>
    </r>
    <r>
      <rPr>
        <b/>
        <sz val="8"/>
        <color theme="1"/>
        <rFont val="Arial"/>
        <family val="2"/>
      </rPr>
      <t>PSA-Wert</t>
    </r>
  </si>
  <si>
    <r>
      <t xml:space="preserve">Organspezifisches Modul
</t>
    </r>
    <r>
      <rPr>
        <b/>
        <sz val="8"/>
        <color indexed="8"/>
        <rFont val="Arial"/>
        <family val="2"/>
      </rPr>
      <t>Anzahl der Stanzen</t>
    </r>
  </si>
  <si>
    <r>
      <t xml:space="preserve">Organspezifisches Modul
</t>
    </r>
    <r>
      <rPr>
        <b/>
        <sz val="8"/>
        <color indexed="8"/>
        <rFont val="Arial"/>
        <family val="2"/>
      </rPr>
      <t>Anzahl der positiven Stanzen</t>
    </r>
  </si>
  <si>
    <t>natürliche Zahl</t>
  </si>
  <si>
    <t>numerisch in Prozent (XX,X)</t>
  </si>
  <si>
    <r>
      <t xml:space="preserve">Organspezifisches Modul
</t>
    </r>
    <r>
      <rPr>
        <b/>
        <sz val="8"/>
        <color indexed="8"/>
        <rFont val="Arial"/>
        <family val="2"/>
      </rPr>
      <t>Maximaler Ca-Befall Stanze</t>
    </r>
  </si>
  <si>
    <t>natürliche Zahl in %</t>
  </si>
  <si>
    <r>
      <t xml:space="preserve">Organspezifisches Modul
</t>
    </r>
    <r>
      <rPr>
        <b/>
        <sz val="8"/>
        <color indexed="8"/>
        <rFont val="Arial"/>
        <family val="2"/>
      </rPr>
      <t>Gleason-Score</t>
    </r>
  </si>
  <si>
    <t>N + M (N, M zwischen 1-5)</t>
  </si>
  <si>
    <r>
      <t xml:space="preserve">Patient
Diagnose
</t>
    </r>
    <r>
      <rPr>
        <b/>
        <sz val="8"/>
        <color theme="1"/>
        <rFont val="Arial"/>
        <family val="2"/>
      </rPr>
      <t>Tumor_Diagnosesicherung</t>
    </r>
  </si>
  <si>
    <t xml:space="preserve">Datum wann dieser Fall in der Tumorkonferenz vorgestellt wurde bzw. ein interdisziplinärer Fallplan für diesen Fall festgelegt wurde.
</t>
  </si>
  <si>
    <r>
      <t xml:space="preserve">Patient
Tumorkonferenz
</t>
    </r>
    <r>
      <rPr>
        <b/>
        <sz val="8"/>
        <color theme="1"/>
        <rFont val="Arial"/>
        <family val="2"/>
      </rPr>
      <t>Tumorkonferenz_Datum</t>
    </r>
  </si>
  <si>
    <r>
      <t xml:space="preserve">Patient
Tumorkonferenz
</t>
    </r>
    <r>
      <rPr>
        <b/>
        <sz val="8"/>
        <color theme="1"/>
        <rFont val="Arial"/>
        <family val="2"/>
      </rPr>
      <t>Tumorkonferenz_Typ</t>
    </r>
  </si>
  <si>
    <r>
      <t>Präinterventioneller Zeitraum 
Patient unter Beobachtung</t>
    </r>
    <r>
      <rPr>
        <b/>
        <sz val="8"/>
        <color indexed="8"/>
        <rFont val="Arial"/>
        <family val="2"/>
      </rPr>
      <t xml:space="preserve">
Datum Vorstellung im Zentrum 
</t>
    </r>
    <r>
      <rPr>
        <sz val="8"/>
        <color indexed="8"/>
        <rFont val="Arial"/>
        <family val="2"/>
      </rPr>
      <t>Primärintervention
Patient in Primärtherapie</t>
    </r>
    <r>
      <rPr>
        <b/>
        <sz val="8"/>
        <color indexed="8"/>
        <rFont val="Arial"/>
        <family val="2"/>
      </rPr>
      <t xml:space="preserve">
Datum Vorstellung im Zentrum </t>
    </r>
  </si>
  <si>
    <r>
      <t xml:space="preserve">Präinterventioneller Zeitraum 
Patient unter Beobachtung
</t>
    </r>
    <r>
      <rPr>
        <b/>
        <sz val="8"/>
        <color indexed="8"/>
        <rFont val="Arial"/>
        <family val="2"/>
      </rPr>
      <t xml:space="preserve">Patient in Zentrum eingebracht über Leistungserbringer
</t>
    </r>
    <r>
      <rPr>
        <sz val="8"/>
        <color indexed="8"/>
        <rFont val="Arial"/>
        <family val="2"/>
      </rPr>
      <t>Primärintervention
Patient in Primärtherapie</t>
    </r>
    <r>
      <rPr>
        <b/>
        <sz val="8"/>
        <color indexed="8"/>
        <rFont val="Arial"/>
        <family val="2"/>
      </rPr>
      <t xml:space="preserve">
Prätherapeutische Fallbesprechung 
Vorstellung über Leistungserbringer</t>
    </r>
  </si>
  <si>
    <t>Wird in der OncoBox über die Struktur festgelegt</t>
  </si>
  <si>
    <t xml:space="preserve">Operation </t>
  </si>
  <si>
    <t>Gibt die Art der Operation an</t>
  </si>
  <si>
    <r>
      <t xml:space="preserve">Patient
Operation
</t>
    </r>
    <r>
      <rPr>
        <b/>
        <sz val="8"/>
        <color theme="1"/>
        <rFont val="Arial"/>
        <family val="2"/>
      </rPr>
      <t>OP_OPS</t>
    </r>
    <r>
      <rPr>
        <sz val="8"/>
        <color theme="1"/>
        <rFont val="Arial"/>
        <family val="2"/>
      </rPr>
      <t xml:space="preserve">
</t>
    </r>
  </si>
  <si>
    <t>Im Datensatz wird über die OPS-Codes die Art der OP abgefragt</t>
  </si>
  <si>
    <r>
      <t xml:space="preserve">Patient
Operation
</t>
    </r>
    <r>
      <rPr>
        <b/>
        <sz val="8"/>
        <color theme="1"/>
        <rFont val="Arial"/>
        <family val="2"/>
      </rPr>
      <t>Datum</t>
    </r>
    <r>
      <rPr>
        <sz val="8"/>
        <color theme="1"/>
        <rFont val="Arial"/>
        <family val="2"/>
      </rPr>
      <t xml:space="preserve">
</t>
    </r>
  </si>
  <si>
    <t>Es ist bei jeder Op möglich ein Datum anzugeben. Über die OPS-Codes ist die Art der Op dargestellt</t>
  </si>
  <si>
    <r>
      <t xml:space="preserve">Primärintervention
Operation
</t>
    </r>
    <r>
      <rPr>
        <b/>
        <sz val="8"/>
        <rFont val="Arial"/>
        <family val="2"/>
      </rPr>
      <t>Verfahren</t>
    </r>
  </si>
  <si>
    <r>
      <t xml:space="preserve">Primärintervention
Operation
</t>
    </r>
    <r>
      <rPr>
        <b/>
        <sz val="8"/>
        <rFont val="Arial"/>
        <family val="2"/>
      </rPr>
      <t>Nervenerhaltende Operation</t>
    </r>
  </si>
  <si>
    <t>Operationsverlauf</t>
  </si>
  <si>
    <r>
      <t>Operationsverlauf</t>
    </r>
    <r>
      <rPr>
        <b/>
        <sz val="8"/>
        <rFont val="Arial"/>
        <family val="2"/>
      </rPr>
      <t xml:space="preserve">
Revisionseingriff</t>
    </r>
  </si>
  <si>
    <t xml:space="preserve">pN = Ausbreitung der regionären Lymphknoten
Erfordert die Entfernung der Lymphknoten in einem Ausmaß, dass die Aussage über das Fehlen regionärer Lymphknotenmetastasen (pN0) verlässlich macht und andererseits zur Bestimmung der höchsten T-Kategorie ausreicht)
Erläuterungen Ausprägungen siehe TNM - Klassifikation maligner Tumor, 7. Auflage, 2010, S. 97
"N+" ist in der  "TNM Klassifikation maligner Tumoren 7. Auflage" nicht vorgesehen, wurde aber in den Zentren mitunter dokumentiert (und wird deshalb hier zugelassen). In der Plausibilitätsprüfung werden jedoch alle Fälle mit "N+"-Meldung herausgefiltert ab Patienten mit Erstdiagnose  01.01.2011.
</t>
  </si>
  <si>
    <t xml:space="preserve">pT = Ausbreitung des Primärtumors
Erfordert die Resektion des Primärtumors oder Biopsien, die zur Bestimmung der höchsten pT-Kategorie adäquat sind.
Erläuterungen Ausprägungen siehe TNM - Klassifikation maligner Tumor, 7. Auflage, 2010, S. 229-233.
</t>
  </si>
  <si>
    <t>NX | N0 | N1 | N+</t>
  </si>
  <si>
    <r>
      <t xml:space="preserve">Postoperative Histologie 
</t>
    </r>
    <r>
      <rPr>
        <b/>
        <sz val="8"/>
        <rFont val="Arial"/>
        <family val="2"/>
      </rPr>
      <t>Postoperativ Status 
Residualtumor (Lokale Radikalität)</t>
    </r>
  </si>
  <si>
    <t>R0 = kein Residualtumor
R1 = Mikroskopischer Residualtumor
R2 = Makroskopischer Residualtumor
RX = Vorhandensein von Residualtumor kann nicht beurteilt werden</t>
  </si>
  <si>
    <t>Falls der Residualstatus positiv ist.</t>
  </si>
  <si>
    <r>
      <t xml:space="preserve">Patient
Diagnose
</t>
    </r>
    <r>
      <rPr>
        <b/>
        <sz val="8"/>
        <rFont val="Arial"/>
        <family val="2"/>
      </rPr>
      <t>Primärtumor_ICD_Code</t>
    </r>
  </si>
  <si>
    <t>F = fokal
MF = multifokal
leer = falls Residualstatus negativ (R0)</t>
  </si>
  <si>
    <r>
      <t xml:space="preserve">Patient
Operation
</t>
    </r>
    <r>
      <rPr>
        <b/>
        <sz val="8"/>
        <color indexed="8"/>
        <rFont val="Arial"/>
        <family val="2"/>
      </rPr>
      <t>TNM_M</t>
    </r>
  </si>
  <si>
    <t>Art der Strahlentherapie</t>
  </si>
  <si>
    <t>Wird über die Struktur festgelegt</t>
  </si>
  <si>
    <r>
      <t xml:space="preserve">Patient
Strahlentherapie
Bestrahlung
</t>
    </r>
    <r>
      <rPr>
        <b/>
        <sz val="8"/>
        <color theme="1"/>
        <rFont val="Arial"/>
        <family val="2"/>
      </rPr>
      <t>ST_Beginn_Datum</t>
    </r>
  </si>
  <si>
    <r>
      <t xml:space="preserve">Patient
Strahlentherapie
Bestrahlung
</t>
    </r>
    <r>
      <rPr>
        <b/>
        <sz val="8"/>
        <color theme="1"/>
        <rFont val="Arial"/>
        <family val="2"/>
      </rPr>
      <t>ST_Ende_Datum</t>
    </r>
  </si>
  <si>
    <r>
      <t xml:space="preserve">Patient
Strahlentherapie
Bestrahlung
</t>
    </r>
    <r>
      <rPr>
        <b/>
        <sz val="8"/>
        <color theme="1"/>
        <rFont val="Arial"/>
        <family val="2"/>
      </rPr>
      <t>ST_Applikationsart</t>
    </r>
  </si>
  <si>
    <t xml:space="preserve">P = perkutan (Teletherapie)
HDR = high dose rate therapy
LDR = low dose rate therapy
</t>
  </si>
  <si>
    <t>I | II | III | IV | V</t>
  </si>
  <si>
    <r>
      <t xml:space="preserve">Patient
Systemische Therapie
</t>
    </r>
    <r>
      <rPr>
        <b/>
        <sz val="8"/>
        <color theme="1"/>
        <rFont val="Arial"/>
        <family val="2"/>
      </rPr>
      <t>SYST_Therapieart</t>
    </r>
  </si>
  <si>
    <r>
      <t xml:space="preserve">Patient
Systemische Therapie
</t>
    </r>
    <r>
      <rPr>
        <b/>
        <sz val="8"/>
        <color theme="1"/>
        <rFont val="Arial"/>
        <family val="2"/>
      </rPr>
      <t>SYST_Stellung_operative_Therapie</t>
    </r>
  </si>
  <si>
    <t>Bezug der Therapie zur Operation</t>
  </si>
  <si>
    <r>
      <t xml:space="preserve">Präinterventioneller Zeitraum 
Patient unter Beobachtung
</t>
    </r>
    <r>
      <rPr>
        <b/>
        <sz val="8"/>
        <color indexed="8"/>
        <rFont val="Arial"/>
        <family val="2"/>
      </rPr>
      <t xml:space="preserve">Therapiestrategie
</t>
    </r>
    <r>
      <rPr>
        <sz val="8"/>
        <color indexed="8"/>
        <rFont val="Arial"/>
        <family val="2"/>
      </rPr>
      <t xml:space="preserve">Primärintervention
Hormontherapie </t>
    </r>
    <r>
      <rPr>
        <b/>
        <sz val="8"/>
        <color indexed="8"/>
        <rFont val="Arial"/>
        <family val="2"/>
      </rPr>
      <t xml:space="preserve">
Beginn / Datum OP</t>
    </r>
  </si>
  <si>
    <r>
      <t>AS = Active Surveillance
WW = Watchful Waiting
yyyy-mm-dd</t>
    </r>
    <r>
      <rPr>
        <sz val="8"/>
        <color indexed="10"/>
        <rFont val="Arial"/>
        <family val="2"/>
      </rPr>
      <t xml:space="preserve">
</t>
    </r>
  </si>
  <si>
    <r>
      <t xml:space="preserve">Prozess
</t>
    </r>
    <r>
      <rPr>
        <b/>
        <sz val="8"/>
        <color indexed="8"/>
        <rFont val="Arial"/>
        <family val="2"/>
      </rPr>
      <t>Datum Patient in Studie eingebracht</t>
    </r>
  </si>
  <si>
    <r>
      <t xml:space="preserve">Prozess
</t>
    </r>
    <r>
      <rPr>
        <b/>
        <sz val="8"/>
        <color indexed="8"/>
        <rFont val="Arial"/>
        <family val="2"/>
      </rPr>
      <t>Psychoonkologische Betreuung</t>
    </r>
  </si>
  <si>
    <r>
      <t xml:space="preserve">Prozess 
</t>
    </r>
    <r>
      <rPr>
        <b/>
        <sz val="8"/>
        <color indexed="8"/>
        <rFont val="Arial"/>
        <family val="2"/>
      </rPr>
      <t>Beratung Sozialdienst</t>
    </r>
  </si>
  <si>
    <r>
      <t xml:space="preserve">Patient
Systemische Therapie
</t>
    </r>
    <r>
      <rPr>
        <b/>
        <sz val="8"/>
        <color theme="1"/>
        <rFont val="Arial"/>
        <family val="2"/>
      </rPr>
      <t>SYST_Beginn_Datum</t>
    </r>
  </si>
  <si>
    <r>
      <t xml:space="preserve">Patient
Systemische Therapie
</t>
    </r>
    <r>
      <rPr>
        <b/>
        <sz val="8"/>
        <color theme="1"/>
        <rFont val="Arial"/>
        <family val="2"/>
      </rPr>
      <t>SYST_Ende_Datum</t>
    </r>
  </si>
  <si>
    <r>
      <t xml:space="preserve">Patient
Verlauf
</t>
    </r>
    <r>
      <rPr>
        <b/>
        <sz val="8"/>
        <color theme="1"/>
        <rFont val="Arial"/>
        <family val="2"/>
      </rPr>
      <t>Untersuchungsdatum_Verlauf</t>
    </r>
  </si>
  <si>
    <t>Im Datensatz gibt es kein Feld mit dem Vitalstatus. Nur ein Feld für das Sterbedatum ist vorhanden.</t>
  </si>
  <si>
    <r>
      <t xml:space="preserve">Patient
Verlauf
</t>
    </r>
    <r>
      <rPr>
        <b/>
        <sz val="8"/>
        <color theme="1"/>
        <rFont val="Arial"/>
        <family val="2"/>
      </rPr>
      <t>Verlauf_Lokaler_Tumorstatus</t>
    </r>
  </si>
  <si>
    <r>
      <t xml:space="preserve">Patient
Verlauf
</t>
    </r>
    <r>
      <rPr>
        <b/>
        <sz val="8"/>
        <color theme="1"/>
        <rFont val="Arial"/>
        <family val="2"/>
      </rPr>
      <t>Verlauf_Tumorstatus_Fernmetastasen</t>
    </r>
  </si>
  <si>
    <r>
      <t xml:space="preserve">Patient
Verlauf
</t>
    </r>
    <r>
      <rPr>
        <b/>
        <sz val="8"/>
        <color theme="1"/>
        <rFont val="Arial"/>
        <family val="2"/>
      </rPr>
      <t>Gesamtbeurteilung_Tumorstatus</t>
    </r>
  </si>
  <si>
    <t>Wird im Datensatz nicht benötigt, es wird bei einem neuen Tumor ein neuer Fall angelegt</t>
  </si>
  <si>
    <t>Falls  der Patient erstorben ist, ist hier zwischen T | TN | TX zu wählen. Lebt der Patient ist hier ein L einzutragen.</t>
  </si>
  <si>
    <r>
      <rPr>
        <b/>
        <sz val="8"/>
        <rFont val="Arial"/>
        <family val="2"/>
      </rPr>
      <t xml:space="preserve">Definition biochemisches Rezidiv : </t>
    </r>
    <r>
      <rPr>
        <sz val="8"/>
        <rFont val="Arial"/>
        <family val="2"/>
      </rPr>
      <t xml:space="preserve">
 a. Nach radikaler Prostatektomie ein in mind. zwei Messungen (Abstand 2 Wo.) bestätigter PSA-Wert auf &gt; 0,2 ng/ml
 b. Nach alleiniger Strahlentherapie ein in mind. zwei Messungen (Abstand 2-3 Mo.) bestätigter PSA-Anstieg von &gt; 2 ng/ml über den postinterventionellen PSA-Nadir.
</t>
    </r>
  </si>
  <si>
    <r>
      <t xml:space="preserve">Stammdaten 
</t>
    </r>
    <r>
      <rPr>
        <b/>
        <sz val="8"/>
        <rFont val="Arial"/>
        <family val="2"/>
      </rPr>
      <t>Patienten-ID</t>
    </r>
  </si>
  <si>
    <r>
      <t xml:space="preserve">Stammdaten
</t>
    </r>
    <r>
      <rPr>
        <b/>
        <sz val="8"/>
        <rFont val="Arial"/>
        <family val="2"/>
      </rPr>
      <t>Patienten-Länderkennung</t>
    </r>
  </si>
  <si>
    <r>
      <t xml:space="preserve">Stammdaten 
</t>
    </r>
    <r>
      <rPr>
        <b/>
        <sz val="8"/>
        <rFont val="Arial"/>
        <family val="2"/>
      </rPr>
      <t>Geschlecht</t>
    </r>
  </si>
  <si>
    <t>Abgleich ICHOM</t>
  </si>
  <si>
    <t>Zusatz-frage ICHOM</t>
  </si>
  <si>
    <t>?</t>
  </si>
  <si>
    <t>During the last 4 weeks, to what extent were you interested in sex?</t>
  </si>
  <si>
    <t>Yes
No</t>
  </si>
  <si>
    <t>Have you used any medications or devices to aid or improve erections?</t>
  </si>
  <si>
    <t>For each of the following medicines or devices, please indicate whether or not you have tried it or currently use it to improve your erections?
a) Viagra or other pill</t>
  </si>
  <si>
    <t>For each of the following medicines or devices, please indicate whether or not you have tried it or currently use it to improve your erections?
b) Muse</t>
  </si>
  <si>
    <t>Have not tried it
Tried it but was not helpful
It helped but I am not using it now
It helped and I use it sometimes
It helped and I use it always</t>
  </si>
  <si>
    <t>For each of the following medicines or devices, please indicate whether or not you have tried it or currently use it to improve your erections?
c) Penile injection therapy</t>
  </si>
  <si>
    <t>For each of the following medicines or devices, please indicate whether or not you have tried it or currently use it to improve your erections?
d) Vacuum erection device</t>
  </si>
  <si>
    <t>For each of the following medicines or devices, please indicate whether or not you have tried it or currently use it to improve your erections?
e) Other (name medication/device if not listed)</t>
  </si>
  <si>
    <r>
      <t xml:space="preserve">Patient
Strahlentherapie
</t>
    </r>
    <r>
      <rPr>
        <b/>
        <sz val="8"/>
        <color theme="1"/>
        <rFont val="Arial"/>
        <family val="2"/>
      </rPr>
      <t>ST_Intention</t>
    </r>
  </si>
  <si>
    <t>Gesamt</t>
  </si>
  <si>
    <t xml:space="preserve">Aktuelles Land des (Haupt-)Wohnortes des Patienten. Dies wird zur eindeutigen Zuordnung der Patienten zu einer Region (mittels der Postleitzahl) benötigt. Je nach Land unterscheidet sich die Struktur der Postleitzahl. </t>
  </si>
  <si>
    <r>
      <t xml:space="preserve">Stammdaten
</t>
    </r>
    <r>
      <rPr>
        <b/>
        <sz val="8"/>
        <rFont val="Arial"/>
        <family val="2"/>
      </rPr>
      <t>Geburtsdatum</t>
    </r>
  </si>
  <si>
    <t>General Information</t>
  </si>
  <si>
    <t xml:space="preserve">Wurde der Patient hinsichtlich eines Lokalrezidives nicht untersucht, da kein akuter Verdacht vorliegt, so soll hier ein K eingetragen werden. </t>
  </si>
  <si>
    <t>Basic Information</t>
  </si>
  <si>
    <r>
      <t xml:space="preserve">Basic Information
</t>
    </r>
    <r>
      <rPr>
        <b/>
        <sz val="8"/>
        <rFont val="Arial"/>
        <family val="2"/>
      </rPr>
      <t>Patient-ID</t>
    </r>
  </si>
  <si>
    <r>
      <t xml:space="preserve">Basic Information
</t>
    </r>
    <r>
      <rPr>
        <b/>
        <sz val="8"/>
        <rFont val="Arial"/>
        <family val="2"/>
      </rPr>
      <t>Patient country code</t>
    </r>
  </si>
  <si>
    <r>
      <t xml:space="preserve">Basic Information
</t>
    </r>
    <r>
      <rPr>
        <b/>
        <sz val="8"/>
        <rFont val="Arial"/>
        <family val="2"/>
      </rPr>
      <t>Date of birth</t>
    </r>
  </si>
  <si>
    <r>
      <t xml:space="preserve">Basic Information
</t>
    </r>
    <r>
      <rPr>
        <b/>
        <sz val="8"/>
        <rFont val="Arial"/>
        <family val="2"/>
      </rPr>
      <t>Gender</t>
    </r>
  </si>
  <si>
    <r>
      <t xml:space="preserve">General Information
</t>
    </r>
    <r>
      <rPr>
        <b/>
        <sz val="8"/>
        <rFont val="Arial"/>
        <family val="2"/>
      </rPr>
      <t>Date generation XML</t>
    </r>
  </si>
  <si>
    <t>No Restrictions</t>
  </si>
  <si>
    <t>M = male
U = unknown</t>
  </si>
  <si>
    <t>Länderkennung nach ISO-3
z.b. DEU = Deutschland, SWE = Schweden,  USA = Vereinigte Staaten</t>
  </si>
  <si>
    <t>Country code (ISO-3)
e.g. DEU = Germany, SWE = Sweden, USA = the United States</t>
  </si>
  <si>
    <t>Case Information</t>
  </si>
  <si>
    <t xml:space="preserve">Y = Ja
N = Nein
</t>
  </si>
  <si>
    <t xml:space="preserve">Y = Yes
N = No
</t>
  </si>
  <si>
    <t>CC = Zentrumsfall
NCC = kein Zentrumsfall (z.B. bereits primär operierte Patienten, Zweitmeinung/ Teilbehandlung)</t>
  </si>
  <si>
    <t>Es müssen alle Komorbitäten des Patienten angegeben werden. Falls ein Patient mehrere Komorbitäten hat, kann dieses Feld n mal angelegt werden</t>
  </si>
  <si>
    <t>self-explanatory</t>
  </si>
  <si>
    <r>
      <t xml:space="preserve">General Information
</t>
    </r>
    <r>
      <rPr>
        <b/>
        <sz val="8"/>
        <rFont val="Arial"/>
        <family val="2"/>
      </rPr>
      <t>Name tumour documentation software</t>
    </r>
  </si>
  <si>
    <r>
      <t xml:space="preserve">General Information
</t>
    </r>
    <r>
      <rPr>
        <b/>
        <sz val="8"/>
        <rFont val="Arial"/>
        <family val="2"/>
      </rPr>
      <t>Version tumour documentation software</t>
    </r>
  </si>
  <si>
    <t>CC =Center-case
NCC = no center-case (e.g. Second opinion)</t>
  </si>
  <si>
    <t>Diagnosis</t>
  </si>
  <si>
    <r>
      <t>International Classification of Diseases
C61:     Malignant neoplasm of prostate
D07.5</t>
    </r>
    <r>
      <rPr>
        <b/>
        <sz val="8"/>
        <rFont val="Arial"/>
        <family val="2"/>
      </rPr>
      <t xml:space="preserve">: </t>
    </r>
    <r>
      <rPr>
        <sz val="8"/>
        <rFont val="Arial"/>
        <family val="2"/>
      </rPr>
      <t>Carcinoma in situ: Prostate  
D40.0</t>
    </r>
    <r>
      <rPr>
        <b/>
        <sz val="8"/>
        <rFont val="Arial"/>
        <family val="2"/>
      </rPr>
      <t>:</t>
    </r>
    <r>
      <rPr>
        <sz val="8"/>
        <rFont val="Arial"/>
        <family val="2"/>
      </rPr>
      <t xml:space="preserve">  Neoplasm of uncertain or unknown behaviour: Prostate </t>
    </r>
  </si>
  <si>
    <t>Indicate the clinical stage (per AJCC 7th) - cM category</t>
  </si>
  <si>
    <t>number</t>
  </si>
  <si>
    <t>Indicate the greatest percentage involvement from biopsy results - greatest percentage involvement of any core</t>
  </si>
  <si>
    <t xml:space="preserve">Highest primary Gleason score
</t>
  </si>
  <si>
    <t xml:space="preserve">Highest secondary Gleason score
</t>
  </si>
  <si>
    <t xml:space="preserve">number </t>
  </si>
  <si>
    <t>Record initial date of histological diagnosis</t>
  </si>
  <si>
    <t>Tumour board</t>
  </si>
  <si>
    <r>
      <t xml:space="preserve">Zu welchem Zeitpunkt die Tumorkonferenz stattgefunden hat.
</t>
    </r>
    <r>
      <rPr>
        <sz val="8"/>
        <rFont val="Arial"/>
        <family val="2"/>
      </rPr>
      <t>Ist die Tumorkonferenz ohne Bezug zur laufenden Therapie, so ist hier ein G (allgemeine Fallbesprechung) anzugeben.</t>
    </r>
  </si>
  <si>
    <t>Indicate connection between tumour board and therapy</t>
  </si>
  <si>
    <t>Datum der Operation</t>
  </si>
  <si>
    <t>Surgery</t>
  </si>
  <si>
    <t>Indicate the type of surgery</t>
  </si>
  <si>
    <t>Surgery course</t>
  </si>
  <si>
    <t>Postoperative histology</t>
  </si>
  <si>
    <t>Radiotherapy</t>
  </si>
  <si>
    <t>Indicate the type of radiotherapy</t>
  </si>
  <si>
    <t>Date when radiotherapy started</t>
  </si>
  <si>
    <t>Total radiation dose of the external beam radiation</t>
  </si>
  <si>
    <t>Date when radiotherapy finished</t>
  </si>
  <si>
    <t>Indicate the type of treatment. If patient has more than one treatment, every treatment will get this block separately</t>
  </si>
  <si>
    <t>N = Nein
Y = Ja
U = unbekannt</t>
  </si>
  <si>
    <t xml:space="preserve">N = Nein
Y = Ja
U = unbekannt
</t>
  </si>
  <si>
    <t xml:space="preserve">N = No
Y = Yes
U = Unknown
</t>
  </si>
  <si>
    <t>Follow-up</t>
  </si>
  <si>
    <t>Date of the medical exam / follow-up or if the patient has died, date of death.</t>
  </si>
  <si>
    <t>Indicate whether patient has died. If yes, provide date of death.</t>
  </si>
  <si>
    <t>CR = Vollremission (complete remission, CR)
PR = Teilremission (partial remission, PR)
NC = Keine Änderung (no change, NC) = stable disease
P = Progression
U = Fehlende Angabe/Unbekannt</t>
  </si>
  <si>
    <t xml:space="preserve">N = No
Y = Yes
U = unknown
</t>
  </si>
  <si>
    <t xml:space="preserve">N = Nein
Y = Ja
U = unbekannt
</t>
  </si>
  <si>
    <t>in ng/mL</t>
  </si>
  <si>
    <r>
      <t>pre = prätherapeutisch (Festlegung der Gesamttherapiestrategie, z.B. neoadjuvant oder direkte Operation)
post = postoperativ (Planung der postoperativen Therapie, z.B. zur Frage adjuvante Therapie)</t>
    </r>
    <r>
      <rPr>
        <strike/>
        <sz val="8"/>
        <rFont val="Arial"/>
        <family val="2"/>
      </rPr>
      <t xml:space="preserve">
</t>
    </r>
    <r>
      <rPr>
        <sz val="8"/>
        <rFont val="Arial"/>
        <family val="2"/>
      </rPr>
      <t>G = allgemeine Fallbesprechung unabhängig von der aktuellen Therapie</t>
    </r>
  </si>
  <si>
    <t>Indicate which health care provider introduced the patient into tumour board</t>
  </si>
  <si>
    <t>Zufallsbefund des Prostatakarzinoms bei einem vorliegenden Blasenkarzinom nach Radikaler Zystopros-tatektomie</t>
  </si>
  <si>
    <t>Incidental finding based on bladder cancer in the course of radical cystectomy</t>
  </si>
  <si>
    <t>N = no evidence of disease
R = local recurrence
U = unknown</t>
  </si>
  <si>
    <t>N = Kein Tumor nachweisbar bzw. keine weitere Untersuchung des Tumorstatus da kein Verdacht auf ein Rezidiv besteht
R = Lokalrezidiv
U = Fehlende Angabe/Unbekannt</t>
  </si>
  <si>
    <t>N = no evidence of disease
M = remaining metastasis
R = new metastasis
U = unknown</t>
  </si>
  <si>
    <t>Indicate whether patient has new/remaining metastasis or not</t>
  </si>
  <si>
    <t>Indicate whether patient has local recurrence</t>
  </si>
  <si>
    <t>Automatically filled out by  tumour documentation developer</t>
  </si>
  <si>
    <t>Indicate the clinical stage (per AJCC 7th) - pT category</t>
  </si>
  <si>
    <t>Indicate the clinical stage (per AJCC 7th) - pN category</t>
  </si>
  <si>
    <t>Indicate the clinical stage (per AJCC 7th) - pM category</t>
  </si>
  <si>
    <t>Bei der perkutanen Strahlentherapie wird hier die Gesamtdosis eingetragen (inkl. Boost). Bei der LDR-Brachytherapie kann man hier die Dosis angeben, welche 90% der Prostata umschließt.</t>
  </si>
  <si>
    <t>Indicate resection boundaries after surgery</t>
  </si>
  <si>
    <r>
      <t xml:space="preserve">Hier handelt es sich um die Methode, wie die Diagnose gesichert wurde. Bei mehreren Methoden muss immer die höchste Stufe angegeben werden.
Schlüssel für die Diagnosesicherheit nach IARC-IACR (vgl. ADT-Basisdatensatz)
</t>
    </r>
    <r>
      <rPr>
        <b/>
        <sz val="8"/>
        <color indexed="8"/>
        <rFont val="Arial"/>
        <family val="2"/>
      </rPr>
      <t>0:</t>
    </r>
    <r>
      <rPr>
        <sz val="8"/>
        <color indexed="8"/>
        <rFont val="Arial"/>
        <family val="2"/>
      </rPr>
      <t xml:space="preserve"> Die Information stammt von einem Totenstein 
</t>
    </r>
    <r>
      <rPr>
        <b/>
        <u/>
        <sz val="8"/>
        <color indexed="8"/>
        <rFont val="Arial"/>
        <family val="2"/>
      </rPr>
      <t>Klinisch</t>
    </r>
    <r>
      <rPr>
        <sz val="8"/>
        <color indexed="8"/>
        <rFont val="Arial"/>
        <family val="2"/>
      </rPr>
      <t xml:space="preserve">
</t>
    </r>
    <r>
      <rPr>
        <b/>
        <sz val="8"/>
        <color indexed="8"/>
        <rFont val="Arial"/>
        <family val="2"/>
      </rPr>
      <t xml:space="preserve">1: </t>
    </r>
    <r>
      <rPr>
        <sz val="8"/>
        <color indexed="8"/>
        <rFont val="Arial"/>
        <family val="2"/>
      </rPr>
      <t xml:space="preserve">Die Diagnose wurde vor dem Tode gestellt, jedoch ohne die folgenden Maßnahmen (Schlüsselnummer 2-7)
</t>
    </r>
    <r>
      <rPr>
        <b/>
        <sz val="8"/>
        <color indexed="8"/>
        <rFont val="Arial"/>
        <family val="2"/>
      </rPr>
      <t xml:space="preserve">2: </t>
    </r>
    <r>
      <rPr>
        <sz val="8"/>
        <color indexed="8"/>
        <rFont val="Arial"/>
        <family val="2"/>
      </rPr>
      <t>Alle Untersuchungstechniken, einschließlich Röntgen, Endoskopie, bildgebender Verfahren, Ultraschall, explorativer Eingriffe (wie Laparotomie) und Autopsie, aber ohne Gewebsuntersuchung.</t>
    </r>
    <r>
      <rPr>
        <b/>
        <sz val="8"/>
        <color indexed="8"/>
        <rFont val="Arial"/>
        <family val="2"/>
      </rPr>
      <t xml:space="preserve">  
4:</t>
    </r>
    <r>
      <rPr>
        <sz val="8"/>
        <color indexed="8"/>
        <rFont val="Arial"/>
        <family val="2"/>
      </rPr>
      <t xml:space="preserve"> Zusätzliche biochemische und/oder immunologische Marker, die für einen bestimmten Tumorsitz spezifisch sind. </t>
    </r>
    <r>
      <rPr>
        <b/>
        <sz val="8"/>
        <color indexed="8"/>
        <rFont val="Arial"/>
        <family val="2"/>
      </rPr>
      <t xml:space="preserve"> </t>
    </r>
    <r>
      <rPr>
        <sz val="8"/>
        <color indexed="8"/>
        <rFont val="Arial"/>
        <family val="2"/>
      </rPr>
      <t xml:space="preserve">
</t>
    </r>
    <r>
      <rPr>
        <b/>
        <u/>
        <sz val="8"/>
        <color indexed="8"/>
        <rFont val="Arial"/>
        <family val="2"/>
      </rPr>
      <t>Mikroskopisch</t>
    </r>
    <r>
      <rPr>
        <sz val="8"/>
        <color indexed="8"/>
        <rFont val="Arial"/>
        <family val="2"/>
      </rPr>
      <t xml:space="preserve">
</t>
    </r>
    <r>
      <rPr>
        <b/>
        <sz val="8"/>
        <color indexed="8"/>
        <rFont val="Arial"/>
        <family val="2"/>
      </rPr>
      <t>5:</t>
    </r>
    <r>
      <rPr>
        <sz val="8"/>
        <color indexed="8"/>
        <rFont val="Arial"/>
        <family val="2"/>
      </rPr>
      <t xml:space="preserve"> Untersuchung von Zellen aus einem primären oder sekundären Sitz, einschließlich der aus durch Endoskopie oder durch Punktion gewonnen Aspiraten; beinhaltet auch die mikroskopische Untersuchung peripheren Blutes und von Knochenmarkspunktanten. </t>
    </r>
    <r>
      <rPr>
        <b/>
        <sz val="8"/>
        <color indexed="8"/>
        <rFont val="Arial"/>
        <family val="2"/>
      </rPr>
      <t xml:space="preserve">
6:</t>
    </r>
    <r>
      <rPr>
        <sz val="8"/>
        <color indexed="8"/>
        <rFont val="Arial"/>
        <family val="2"/>
      </rPr>
      <t xml:space="preserve"> Histologische Untersuchung des Gewebes aus einer Metastase, inklusive der Untersuchung von Proben aus einer Autopsie 
</t>
    </r>
    <r>
      <rPr>
        <b/>
        <sz val="8"/>
        <color indexed="8"/>
        <rFont val="Arial"/>
        <family val="2"/>
      </rPr>
      <t xml:space="preserve">7: </t>
    </r>
    <r>
      <rPr>
        <sz val="8"/>
        <color indexed="8"/>
        <rFont val="Arial"/>
        <family val="2"/>
      </rPr>
      <t xml:space="preserve"> Histologische Untersuchung des Gewebes aus einem Primärtumor, gleich wie es gewonnen wurde; inklusive aller Schnitt-Techniken und Knochenmarksbiopsien; schließt auch die Untersuchung von Proben des Primärtumors aus einer Autopsie ein
</t>
    </r>
    <r>
      <rPr>
        <b/>
        <sz val="8"/>
        <color indexed="8"/>
        <rFont val="Arial"/>
        <family val="2"/>
      </rPr>
      <t/>
    </r>
  </si>
  <si>
    <t>A = alive
D = tumour-related death
DN = death, not tumour-related
DX = death of unknown cause</t>
  </si>
  <si>
    <t>A = lebend 
D = Tod Tumorbedingt
DN = Tod nicht Tumorbedingt
DX = Tod aber Todesursache unbekannt</t>
  </si>
  <si>
    <r>
      <t xml:space="preserve">Indicate whether a revision surgery is needed </t>
    </r>
    <r>
      <rPr>
        <u/>
        <sz val="8"/>
        <rFont val="Arial"/>
        <family val="2"/>
      </rPr>
      <t>within first 6 months</t>
    </r>
    <r>
      <rPr>
        <sz val="8"/>
        <rFont val="Arial"/>
        <family val="2"/>
      </rPr>
      <t xml:space="preserve"> after the primary surgery.</t>
    </r>
  </si>
  <si>
    <t>ICHOM</t>
  </si>
  <si>
    <t>Falls der Patient keine Lymphadenektomie erhalten hat (bzw. keine Dokumentiert ist) ist hier ein Nein anzugeben.</t>
  </si>
  <si>
    <t>R0 = No residual tumour
R1 = Microscopic residual tumour
R2 = Macroscopic residual tumour
RX = Presence of residual tumour cannot be assessed</t>
  </si>
  <si>
    <r>
      <t xml:space="preserve">Patient
Operation
Histologie
</t>
    </r>
    <r>
      <rPr>
        <b/>
        <sz val="8"/>
        <rFont val="Arial"/>
        <family val="2"/>
      </rPr>
      <t>LK_untersucht</t>
    </r>
  </si>
  <si>
    <r>
      <t xml:space="preserve">Patient
Operation
Histologie
</t>
    </r>
    <r>
      <rPr>
        <b/>
        <sz val="8"/>
        <rFont val="Arial"/>
        <family val="2"/>
      </rPr>
      <t>LK_befallen</t>
    </r>
  </si>
  <si>
    <r>
      <t>Präinterventioneller Zeitraum 
Patient unter Beobachtung</t>
    </r>
    <r>
      <rPr>
        <b/>
        <sz val="8"/>
        <color indexed="8"/>
        <rFont val="Arial"/>
        <family val="2"/>
      </rPr>
      <t xml:space="preserve">
Datum Vorstellung im Zentrum 
-----------------------
</t>
    </r>
    <r>
      <rPr>
        <sz val="8"/>
        <color indexed="8"/>
        <rFont val="Arial"/>
        <family val="2"/>
      </rPr>
      <t>Primärintervention
Patient in Primärtherapie</t>
    </r>
    <r>
      <rPr>
        <b/>
        <sz val="8"/>
        <color indexed="8"/>
        <rFont val="Arial"/>
        <family val="2"/>
      </rPr>
      <t xml:space="preserve">
Datum Vorstellung im Zentrum </t>
    </r>
  </si>
  <si>
    <r>
      <rPr>
        <sz val="8"/>
        <color theme="1"/>
        <rFont val="Arial"/>
        <family val="2"/>
      </rPr>
      <t>Gibt an ob eine Komplikation aufgetreten ist</t>
    </r>
    <r>
      <rPr>
        <sz val="10"/>
        <color theme="1"/>
        <rFont val="Arial"/>
        <family val="2"/>
      </rPr>
      <t xml:space="preserve">
</t>
    </r>
    <r>
      <rPr>
        <sz val="8"/>
        <color theme="1"/>
        <rFont val="Arial"/>
        <family val="2"/>
      </rPr>
      <t>N = Nein
U = Unbekannt
ABD = Abszess in einem Drainagekanal
ABS = Abszess, intraabdominaler oder intrathorakaler
ASF = Abszess, subfaszialer
….
TRZ = Transfusionszwischenfall
WUH = Wundhämatom (konservativ therapiert)
WSS = Wundheilungsstörung, subkutane</t>
    </r>
  </si>
  <si>
    <t>Wird nicht benötigt im DKG-System/Kennzahlenbogen</t>
  </si>
  <si>
    <t>&lt;DateXML&gt;</t>
  </si>
  <si>
    <t>&lt;NameTudocu&gt;</t>
  </si>
  <si>
    <t>&lt;VersionTudocu&gt;</t>
  </si>
  <si>
    <t>&lt;BasicInformation&gt;</t>
  </si>
  <si>
    <t>&lt;CaseInformation&gt;</t>
  </si>
  <si>
    <t>&lt;Diagnosis&gt;</t>
  </si>
  <si>
    <t>&lt;Surgery&gt;</t>
  </si>
  <si>
    <t>&lt;TumourBoard&gt;</t>
  </si>
  <si>
    <t>&lt;SurgeryDate&gt;</t>
  </si>
  <si>
    <t>&lt;SurgeryCourse&gt;</t>
  </si>
  <si>
    <t>&lt;PostoperativeHistology&gt;</t>
  </si>
  <si>
    <t>&lt;Radiotherapy&gt;</t>
  </si>
  <si>
    <t>&lt;CountryCode&gt;</t>
  </si>
  <si>
    <t>&lt;Birthday&gt;</t>
  </si>
  <si>
    <t>&lt;Gender&gt;</t>
  </si>
  <si>
    <t>&lt;CenterCase&gt;</t>
  </si>
  <si>
    <t>&lt;DateIntroduce&gt;</t>
  </si>
  <si>
    <t>&lt;PrimaryTumour&gt;</t>
  </si>
  <si>
    <t>&lt;Comorbidities&gt;</t>
  </si>
  <si>
    <t>&lt;Trial&gt;</t>
  </si>
  <si>
    <t>&lt;RadiotherapyType&gt;</t>
  </si>
  <si>
    <t>&lt;RadiotherapyTime&gt;</t>
  </si>
  <si>
    <t>&lt;RadiotherapyIntent&gt;</t>
  </si>
  <si>
    <t>&lt;Dose&gt;</t>
  </si>
  <si>
    <t>&lt;Fraction&gt;</t>
  </si>
  <si>
    <t>&lt;Domain&gt;</t>
  </si>
  <si>
    <t>&lt;LifeStatus&gt;</t>
  </si>
  <si>
    <t>&lt;SurgicalMethod&gt;</t>
  </si>
  <si>
    <t>&lt;IncidentalFinding&gt;</t>
  </si>
  <si>
    <t>&lt;MarginStatus&gt;</t>
  </si>
  <si>
    <t>&lt;RadiotherapyInitiation&gt;</t>
  </si>
  <si>
    <t>&lt;RadiotherapyEnd&gt;</t>
  </si>
  <si>
    <t>&lt;DateDiagnosis
&gt;</t>
  </si>
  <si>
    <t>&lt;SecondaryTumour&gt;</t>
  </si>
  <si>
    <t>&lt;ICD10&gt;</t>
  </si>
  <si>
    <t>&lt;PSALevel&gt;</t>
  </si>
  <si>
    <t>&lt;LocalRecurrence&gt;</t>
  </si>
  <si>
    <t>&lt;TumourStatus&gt;</t>
  </si>
  <si>
    <t>&lt;cT&gt;</t>
  </si>
  <si>
    <t>&lt;cN&gt;</t>
  </si>
  <si>
    <t>&lt;CoresTaken&gt;</t>
  </si>
  <si>
    <t>&lt;CoresInvolved&gt;</t>
  </si>
  <si>
    <t>&lt;Percentage&gt;</t>
  </si>
  <si>
    <t>&lt;preGleason1&gt;</t>
  </si>
  <si>
    <t>&lt;preGleason2&gt;</t>
  </si>
  <si>
    <t>&lt;BoardDate&gt;</t>
  </si>
  <si>
    <t>&lt;BoardTime&gt;</t>
  </si>
  <si>
    <t>&lt;PatientIntroduced&gt;</t>
  </si>
  <si>
    <t>&lt;SurgeryType&gt;</t>
  </si>
  <si>
    <t>&lt;Lymphadenectomy&gt;</t>
  </si>
  <si>
    <t>&lt;Nervesparing&gt;</t>
  </si>
  <si>
    <t>&lt;Revision&gt;</t>
  </si>
  <si>
    <t>&lt;ClavienDindo&gt;</t>
  </si>
  <si>
    <t>&lt;postGleason1&gt;</t>
  </si>
  <si>
    <t>&lt;postGleason2&gt;</t>
  </si>
  <si>
    <t>&lt;NodesTaken&gt;</t>
  </si>
  <si>
    <t>&lt;NodesInvolved&gt;</t>
  </si>
  <si>
    <t>&lt;MarginStatusFocal&gt;</t>
  </si>
  <si>
    <t>&lt;CTCAEGrade&gt;</t>
  </si>
  <si>
    <t>&lt;FollowUpDate&gt;</t>
  </si>
  <si>
    <t>&lt;FollowUpPSA&gt;</t>
  </si>
  <si>
    <t>&lt;BiochemicalRecurrence&gt;</t>
  </si>
  <si>
    <t>&lt;Metastasis&gt;</t>
  </si>
  <si>
    <t>&lt;BasisDiagnosis&gt;</t>
  </si>
  <si>
    <t>1 | 2 | 3 | 4 | 5</t>
  </si>
  <si>
    <t xml:space="preserve">1 | 2 | 3 | 4 </t>
  </si>
  <si>
    <t xml:space="preserve">0 |1 | 2 | 3 | 4 </t>
  </si>
  <si>
    <t xml:space="preserve">0 |1 | 2 | 3 </t>
  </si>
  <si>
    <t>1 = Not at all
2 = A little
3 = Quite a bit
4 = Very much</t>
  </si>
  <si>
    <t>Datum an welchem der Fragebogen vom Patienten abgeschickt wurde</t>
  </si>
  <si>
    <t>Info XML</t>
  </si>
  <si>
    <t>Datum an welchem die XML-Datei aus der Anwendung generiert wurde</t>
  </si>
  <si>
    <t>Eindeutige Identifikationssnummer des Zentrums in welchem die Patienten behandelt wurden</t>
  </si>
  <si>
    <t>&lt;CenterID&gt;</t>
  </si>
  <si>
    <t>&lt;Question1&gt;</t>
  </si>
  <si>
    <t>&lt;Question2&gt;</t>
  </si>
  <si>
    <t>&lt;Question3&gt;</t>
  </si>
  <si>
    <t>&lt;Question4a&gt;</t>
  </si>
  <si>
    <t>&lt;Question4b&gt;</t>
  </si>
  <si>
    <t>&lt;Question4c&gt;</t>
  </si>
  <si>
    <t>&lt;Question4d&gt;</t>
  </si>
  <si>
    <t>&lt;Question4e&gt;</t>
  </si>
  <si>
    <t>&lt;Question6a&gt;</t>
  </si>
  <si>
    <t>&lt;Question6b&gt;</t>
  </si>
  <si>
    <t>&lt;Question6c&gt;</t>
  </si>
  <si>
    <t>&lt;Question6d&gt;</t>
  </si>
  <si>
    <t>&lt;Question6e&gt;</t>
  </si>
  <si>
    <t>&lt;Question5&gt;</t>
  </si>
  <si>
    <t>&lt;Question7&gt;</t>
  </si>
  <si>
    <t>&lt;Question8a&gt;</t>
  </si>
  <si>
    <t>&lt;Question8b&gt;</t>
  </si>
  <si>
    <t>&lt;Question9&gt;</t>
  </si>
  <si>
    <t>&lt;Question10&gt;</t>
  </si>
  <si>
    <t>&lt;Question11&gt;</t>
  </si>
  <si>
    <t>&lt;Question12&gt;</t>
  </si>
  <si>
    <t>&lt;Question13d&gt;</t>
  </si>
  <si>
    <t>&lt;Question13e&gt;</t>
  </si>
  <si>
    <t>&lt;Question13c&gt;</t>
  </si>
  <si>
    <t>&lt;Question13b&gt;</t>
  </si>
  <si>
    <t>&lt;Question13a&gt;</t>
  </si>
  <si>
    <t>Text Deutsch</t>
  </si>
  <si>
    <t>Ausprägungen Deutsch</t>
  </si>
  <si>
    <t>Ausprägungen Englisch</t>
  </si>
  <si>
    <t>Text Englisch</t>
  </si>
  <si>
    <t>Kategorie Deutsch</t>
  </si>
  <si>
    <t>Inkontinenz</t>
  </si>
  <si>
    <t>Irritativ/obstruktiv</t>
  </si>
  <si>
    <t>Gastrointestinal</t>
  </si>
  <si>
    <t>Sexualität</t>
  </si>
  <si>
    <t>Hormonell</t>
  </si>
  <si>
    <t>Sexualität ICHOM</t>
  </si>
  <si>
    <t>Sexual function</t>
  </si>
  <si>
    <t>Urinary Irritative/Obstructive</t>
  </si>
  <si>
    <t>Urinary Incontinence</t>
  </si>
  <si>
    <t>Bowel</t>
  </si>
  <si>
    <t>Sexual</t>
  </si>
  <si>
    <t>Hormonal</t>
  </si>
  <si>
    <t>Wie oft haben Sie in den letzten 4 Wochen Urin verloren?
1 = Öfter als einmal am Tag
2 = Etwa einmal am Tag
3 = Öfter als einmal in der Woche
4 = Etwa einmal in der Woche 
5 = Selten oder nie</t>
  </si>
  <si>
    <t>Welche der folgenden Aussagen beschreibt am besten, wie Ihre Kontrolle über die Harnentleerung in den letzten 4 Wochen war?
1 = keinerlei Kontrolle über die Harnentleerung
2 = Häufiges Tröpfeln
3 = Gelegentliches Tröpfeln
4 = Vollständige Kontrolle</t>
  </si>
  <si>
    <t>Wie viele Einlagen oder Inkontinenzvorlagen haben Sie normalerweise in den letzten 4 Wochen am Tag gebraucht,
um den Urinverlust unter Kontrolle zu haben?
0 = Keine 
1= Eine Einlage am Tag
2 = Zwei Einlagen am Tag
3 = Drei oder mehr Einlagen am Tag</t>
  </si>
  <si>
    <t>Wie sehr hat Ihnen Folgendes in den letzten 4 Wochen Probleme bereitet? 
a. Tröpfeln oder Urinverlust
0 = Kein Problem 
1 = Sehr kleines Problem 
2 = Kleines Problem 
3 = Mäßiges Problem 
4 = Großes Problem</t>
  </si>
  <si>
    <t>Wie sehr hat Ihnen Folgendes in den letzten 4 Wochen Probleme bereitet? 
b. Schmerzen oder Brennen beim Wasserlassen
0 = Kein Problem 
1 = Sehr kleines Problem 
2 = Kleines Problem 
3 = Mäßiges Problem 
4 = Großes Problem</t>
  </si>
  <si>
    <t>Wie sehr hat Ihnen Folgendes in den letzten 4 Wochen Probleme bereitet? 
c. Blut im Urin
0 = Kein Problem 
1 = Sehr kleines Problem 
2 = Kleines Problem 
3 = Mäßiges Problem 
4 = Großes Problem</t>
  </si>
  <si>
    <t>Wie sehr hat Ihnen Folgendes in den letzten 4 Wochen Probleme bereitet? 
d. Schwacher Harnstrahl oder
unvollständige Blasenentleerung
0 = Kein Problem 
1 = Sehr kleines Problem 
2 = Kleines Problem 
3 = Mäßiges Problem 
4 = Großes Problem</t>
  </si>
  <si>
    <t>Wie sehr hat Ihnen Folgendes in den letzten 4 Wochen Probleme bereitet? 
e. Häufiger Harndrang tagsüber
0 = Kein Problem 
1 = Sehr kleines Problem 
2 = Kleines Problem 
3 = Mäßiges Problem 
4 = Großes Problem</t>
  </si>
  <si>
    <t>Alles in allem, wie sehr haben Ihnen Beschwerden im Zusammenhang mit dem Wasserlassen in den letzten 4
Wochen Probleme bereitet?
1 = Kein Problem 
2 = Sehr kleines Problem 
3 = Kleines Problem 
4 = Mäßiges Problem 
5 = Großes Problem</t>
  </si>
  <si>
    <t>Wie sehr hat Ihnen Folgendes in den letzten 4 Wochen Probleme bereitet?
a. Stuhldrang
0 = Kein Problem 
1 = Sehr kleines Problem 
2 = Kleines Problem 
3 = Mäßiges Problem 
4 = Großes Problem</t>
  </si>
  <si>
    <t>Wie sehr hat Ihnen Folgendes in den letzten 4 Wochen Probleme bereitet?
b. Vermehrter Stuhlgang
0 = Kein Problem 
1 = Sehr kleines Problem 
2 = Kleines Problem 
3 = Mäßiges Problem 
4 = Großes Problem</t>
  </si>
  <si>
    <t>Wie sehr hat Ihnen Folgendes in den letzten 4 Wochen Probleme bereitet?
c. Verlust der Stuhlkontrolle
0 = Kein Problem 
1 = Sehr kleines Problem 
2 = Kleines Problem 
3 = Mäßiges Problem 
4 = Großes Problem</t>
  </si>
  <si>
    <t>Wie sehr hat Ihnen Folgendes in den letzten 4 Wochen Probleme bereitet?
d. Blutiger Stuhl
0 = Kein Problem 
1 = Sehr kleines Problem 
2 = Kleines Problem 
3 = Mäßiges Problem 
4 = Großes Problem</t>
  </si>
  <si>
    <t>Wie sehr hat Ihnen Folgendes in den letzten 4 Wochen Probleme bereitet?
e. Schmerzen im Bauch/im
Becken/im Rektum
0 = Kein Problem 
1 = Sehr kleines Problem 
2 = Kleines Problem 
3 = Mäßiges Problem 
4 = Großes Problem</t>
  </si>
  <si>
    <t>Alles in allem, wie sehr hat Ihnen Ihr Stuhlgang in den letzten 4 Wochen Probleme bereitet?
1 = Kein Problem 
2 = Sehr kleines Problem 
3 = Kleines Problem 
4 = Mäßiges Problem 
5 = Großes Problem</t>
  </si>
  <si>
    <t>Wie würden Sie Folgendes, bezogen auf die letzten 4 Wochen, einschätzen?
a. Ihre Fähigkeit, eine Erektion zu haben
1 = Sehr schlecht bis nicht vorhanden 
2 = Schlecht 
3 = Einigermaßen 
4 = Gut 
5 = Sehr gut</t>
  </si>
  <si>
    <t>Wie würden Sie Folgendes, bezogen auf die letzten 4 Wochen, einschätzen?
b. Ihre Fähigkeit, zum Orgasmus (Höhepunkt) zu kommen
1 = Sehr schlecht bis nicht vorhanden 
2 = Schlecht 
3 = Einigermaßen 
4 = Gut 
5 = Sehr gut</t>
  </si>
  <si>
    <t>Wie würden Sie die übliche QUALITÄT Ihrer Erektionen in den letzten 4 Wochen beschreiben?
1 = Hatte keine Erektion
2 = Nicht fest genug für irgendeine Form der sexuellen Aktivität
3 = Nur fest genug für Masturbation und Vorspiel
4 = Fest genug für Geschlechtsverkehr</t>
  </si>
  <si>
    <t>Wie würden Sie die HÄUFIGKEIT Ihrer Erektionen in den letzten 4 Wochen beschreiben?
1 = Ich hatte NIE eine Erektion wenn ich eine wollte
2 = Ich hatte WENIGER ALS HALB SO OFT eine Erektion wie ich haben wollte
3 = Ich hatte ETWA HALB SO OFT eine Erektion wie ich haben wollte
4 = Ich hatte MEHR ALS HALB SO OFT eine Erektion wie ich haben wollte
5 = Ich hatte eine Erektion WANN IMMER ich sie haben wollte</t>
  </si>
  <si>
    <t>Alles in allem, wie würden Sie Ihre sexuelle Funktionsfähigkeit in den letzten 4 Wochen einschätzen?
1 = Sehr schlecht  
2 = Schlecht 
3 = Einigermaßen 
4 = Gut 
5 = Sehr gut</t>
  </si>
  <si>
    <t>Alles in allem, wie sehr hat Ihnen Ihre sexuelle Funktionsfähigkeit oder deren Fehlen in den letzten 4 Wochen
Probleme bereitet?
1 = Kein Problem 
2 = Sehr kleines Problem 
3 = Kleines Problem 
4 = Mäßiges Problem 
5 = Großes Problem</t>
  </si>
  <si>
    <t>Wie sehr hat Ihnen Folgendes in den letzten 4 Wochen Probleme bereitet?
a. Hitzewallungen
0 = Kein Problem 
1 = Sehr kleines Problem 
2 = Kleines Problem 
3 = Mäßiges Problem 
4 = Großes Problem</t>
  </si>
  <si>
    <t>Wie sehr hat Ihnen Folgendes in den letzten 4 Wochen Probleme bereitet?
b. Empfindliche/vergrößerte Brüste
0 = Kein Problem 
1 = Sehr kleines Problem 
2 = Kleines Problem 
3 = Mäßiges Problem 
4 = Großes Problem</t>
  </si>
  <si>
    <t>Wie sehr hat Ihnen Folgendes in den letzten 4 Wochen Probleme bereitet?
c. Niedergeschlagenheit
0 = Kein Problem 
1 = Sehr kleines Problem 
2 = Kleines Problem 
3 = Mäßiges Problem 
4 = Großes Problem</t>
  </si>
  <si>
    <t>Wie sehr hat Ihnen Folgendes in den letzten 4 Wochen Probleme bereitet?
d. Mangel an Energie
0 = Kein Problem 
1 = Sehr kleines Problem 
2 = Kleines Problem 
3 = Mäßiges Problem 
4 = Großes Problem</t>
  </si>
  <si>
    <t>Wie sehr hat Ihnen Folgendes in den letzten 4 Wochen Probleme bereitet?
e. Veränderung des Körpergewichts
0 = Kein Problem 
1 = Sehr kleines Problem 
2 = Kleines Problem 
3 = Mäßiges Problem 
4 = Großes Problem</t>
  </si>
  <si>
    <t>During the last 4 weeks, to what extent were you interested in sex?
1 = Not at all
2 = A little
3 = Quite a bit
4 = Very much</t>
  </si>
  <si>
    <t xml:space="preserve">How big a problem during the last 4 weeks, if any, has each of the following been for you?
e. Change in body weight
0 = No Problem
1 = Very Small Problem
2 = Small Problem
3 = Moderate Problem
4 = Big Problem </t>
  </si>
  <si>
    <t xml:space="preserve">How big a problem during the last 4 weeks, if any, has each of the following been for you?
d. Lack of energy
0 = No Problem
1 = Very Small Problem
2 = Small Problem
3 = Moderate Problem
4 = Big Problem </t>
  </si>
  <si>
    <t xml:space="preserve">How big a problem during the last 4 weeks, if any, has each of the following been for you?
c. Feeling depressed
0 = No Problem
1 = Very Small Problem
2 = Small Problem
3 = Moderate Problem
4 = Big Problem </t>
  </si>
  <si>
    <t xml:space="preserve">How big a problem during the last 4 weeks, if any, has each of the following been for you?
b. Breast tenderness/enlargement
0 = No Problem
1 = Very Small Problem
2 = Small Problem
3 = Moderate Problem
4 = Big Problem </t>
  </si>
  <si>
    <t xml:space="preserve">How big a problem during the last 4 weeks, if any, has each of the following been for you?
a. Hot flashes
0 = No Problem
1 = Very Small Problem
2 = Small Problem
3 = Moderate Problem
4 = Big Problem </t>
  </si>
  <si>
    <t xml:space="preserve">Overall, how big a problem has your sexual function or lack of sexual function been for you
during the last 4 weeks?
1 = No Problem
2 = Very Small Problem
3 = Small Problem
4 = Moderate Problem
5 = Big Problem </t>
  </si>
  <si>
    <t>Overall, how would you rate your ability to function sexually during the last 4 weeks?
1 = Very Poor
2 = Poor
3 = Fair 
4 = Good 
5 = Very Good</t>
  </si>
  <si>
    <t>How would you describe the FREQUENCY of your erections during the last 4 weeks?
1 = I NEVER had an erection when I wanted one
2 = I had an erection LESS THAN HALF the time I wanted one
3 = I had an erection ABOUT HALF the time I wanted one
4 = I had an erection MORE THAN HALF the time I wanted one
5 = I had an erection WHENEVER I wanted one</t>
  </si>
  <si>
    <t>How would you describe the usual QUALITY of your erections during the last 4 weeks?
1 = None at all
2 = Not firm enough for any sexual activity
3 = Firm enough for masturbation and foreplay only.
4 = Firm enough for intercourse</t>
  </si>
  <si>
    <t>How would you rate each of the following during the last 4 weeks?
b. Your ability to reach orgasm (climax)?
1 = Very Poor to None
2 = Poor
3 = Fair 
4 = Good 
5 = Very Good</t>
  </si>
  <si>
    <t>How would you rate each of the following during the last 4 weeks?
a. Your ability to have an erection?
1 = Very Poor to None
2 = Poor
3 = Fair 
4 = Good 
5 = Very Good</t>
  </si>
  <si>
    <t xml:space="preserve">Overall, how big a problem have your bowel habits been for you during the last 4 weeks?
1 = No Problem
2 = Very Small Problem
3 = Small Problem
4 = Moderate Problem
5 = Big Problem </t>
  </si>
  <si>
    <t xml:space="preserve">How big a problem, if any, has each of the following been for you?
e. Abdominal/ Pelvic/Rectal pain
0 = No Problem
1 = Very Small Problem
2 = Small Problem
3 = Moderate Problem
4 = Big Problem </t>
  </si>
  <si>
    <t xml:space="preserve">How big a problem, if any, has each of the following been for you?
d. Bloody stools
0 = No Problem
1 = Very Small Problem
2 = Small Problem
3 = Moderate Problem
4 = Big Problem </t>
  </si>
  <si>
    <t xml:space="preserve">How big a problem, if any, has each of the following been for you?
c. Losing control of your stools
0 = No Problem
1 = Very Small Problem
2 = Small Problem
3 = Moderate Problem
4 = Big Problem </t>
  </si>
  <si>
    <t xml:space="preserve">How big a problem, if any, has each of the following been for you?
b. Increased frequency of bowel movements
0 = No Problem
1 = Very Small Problem
2 = Small Problem
3 = Moderate Problem
4 = Big Problem </t>
  </si>
  <si>
    <t xml:space="preserve">How big a problem, if any, has each of the following been for you?
a. Urgency to have a bowel movement
0 = No Problem
1 = Very Small Problem
2 = Small Problem
3 = Moderate Problem
4 = Big Problem </t>
  </si>
  <si>
    <t xml:space="preserve">Overall, how big a problem has your urinary function been for you during the last 4 weeks?
1 = No Problem
2 = Very Small Problem
3 = Small Problem
4 = Moderate Problem
5 = Big Problem </t>
  </si>
  <si>
    <t xml:space="preserve">How big a problem, if any, has each of the following been for you during the last 4 weeks?
e. Need to urinate frequently during the day
0 = No Problem
1 = Very Small Problem
2 = Small Problem
3 = Moderate Problem
4 = Big Problem </t>
  </si>
  <si>
    <t xml:space="preserve">How big a problem, if any, has each of the following been for you during the last 4 weeks?
d. Weak urine stream or incomplete emptying
0 = No Problem
1 = Very Small Problem
2 = Small Problem
3 = Moderate Problem
4 = Big Problem </t>
  </si>
  <si>
    <t xml:space="preserve">How big a problem, if any, has each of the following been for you during the last 4 weeks?
c. Bleeding with urination
0 = No Problem
1 = Very Small Problem
2 = Small Problem
3 = Moderate Problem
4 = Big Problem </t>
  </si>
  <si>
    <t xml:space="preserve">How big a problem, if any, has each of the following been for you during the last 4 weeks?
b. Pain or burning on urination
0 = No Problem
1 = Very Small Problem
2 = Small Problem
3 = Moderate Problem
4 = Big Problem </t>
  </si>
  <si>
    <t xml:space="preserve">How big a problem, if any, has each of the following been for you during the last 4 weeks?
a. Dripping or leaking urine
0 = No Problem
1 = Very Small Problem
2 = Small Problem
3 = Moderate Problem
4 = Big Problem </t>
  </si>
  <si>
    <t>How many pads or adult diapers per day did you usually use to control leakage during the last 4 weeks?
0 = None 
1 = 1 pad per day
2 = 2 pads per day
3 = 3 or more pads per day</t>
  </si>
  <si>
    <t>Which of the following best describes your urinary control during the last 4 weeks?
1 = No urinary control whatsoever
2 = Frequent dribbling
3 = Occasional dribbling
4 = Total control</t>
  </si>
  <si>
    <t>Over the past 4 weeks, how often have you leaked urine?
1 = More than once a day
2 = About once a day
3 = More than once a week
4 = About once a week
5 = Rarely or never</t>
  </si>
  <si>
    <t>Y | N</t>
  </si>
  <si>
    <t>leer</t>
  </si>
  <si>
    <t>CC</t>
  </si>
  <si>
    <t xml:space="preserve">WS | AS
</t>
  </si>
  <si>
    <t xml:space="preserve">Y 
</t>
  </si>
  <si>
    <t>RPE | RZE</t>
  </si>
  <si>
    <t>LDR</t>
  </si>
  <si>
    <t>HDR</t>
  </si>
  <si>
    <t>A1</t>
  </si>
  <si>
    <t>&gt; pT3a u/o R1 u/o pN+</t>
  </si>
  <si>
    <t>N0</t>
  </si>
  <si>
    <t>M0</t>
  </si>
  <si>
    <r>
      <rPr>
        <sz val="9"/>
        <rFont val="Malgun Gothic"/>
        <family val="2"/>
      </rPr>
      <t xml:space="preserve">≤ </t>
    </r>
    <r>
      <rPr>
        <sz val="8"/>
        <rFont val="Arial"/>
        <family val="2"/>
      </rPr>
      <t>10</t>
    </r>
  </si>
  <si>
    <r>
      <t>(Gleason Score 1 + Gleason Score 2)</t>
    </r>
    <r>
      <rPr>
        <sz val="10"/>
        <rFont val="Arial"/>
        <family val="2"/>
      </rPr>
      <t xml:space="preserve"> = </t>
    </r>
    <r>
      <rPr>
        <sz val="8"/>
        <rFont val="Arial"/>
        <family val="2"/>
      </rPr>
      <t>6</t>
    </r>
  </si>
  <si>
    <r>
      <t>(Gleason Score 1 + Gleason Score 2)</t>
    </r>
    <r>
      <rPr>
        <sz val="10"/>
        <rFont val="Arial"/>
        <family val="2"/>
      </rPr>
      <t xml:space="preserve"> = 7</t>
    </r>
  </si>
  <si>
    <t>T2b</t>
  </si>
  <si>
    <t>T2c</t>
  </si>
  <si>
    <t>&gt; 20</t>
  </si>
  <si>
    <r>
      <t>(Gleason Score 1 + Gleason Score 2)</t>
    </r>
    <r>
      <rPr>
        <sz val="10"/>
        <rFont val="Arial"/>
        <family val="2"/>
      </rPr>
      <t xml:space="preserve"> </t>
    </r>
    <r>
      <rPr>
        <sz val="10"/>
        <rFont val="Calibri"/>
        <family val="2"/>
      </rPr>
      <t>≥</t>
    </r>
    <r>
      <rPr>
        <sz val="10"/>
        <rFont val="Arial"/>
        <family val="2"/>
      </rPr>
      <t xml:space="preserve"> 8</t>
    </r>
  </si>
  <si>
    <t>pre | post | G</t>
  </si>
  <si>
    <t>pre</t>
  </si>
  <si>
    <t>URO</t>
  </si>
  <si>
    <t xml:space="preserve">T3b | T4 </t>
  </si>
  <si>
    <t>R0 | R1 | R2 | RX</t>
  </si>
  <si>
    <t xml:space="preserve">R1 | R2 </t>
  </si>
  <si>
    <t>post</t>
  </si>
  <si>
    <t>AS</t>
  </si>
  <si>
    <t>P</t>
  </si>
  <si>
    <t>zusätzlicher neo- und / oder adjuvanter hormonablativer Therapie</t>
  </si>
  <si>
    <t>ADT | FO | CH | IM | BT | TC | OT</t>
  </si>
  <si>
    <t>ADT</t>
  </si>
  <si>
    <t>Y | N | U</t>
  </si>
  <si>
    <t>Y</t>
  </si>
  <si>
    <t>pT2 c/pN0 oder NX M0</t>
  </si>
  <si>
    <t xml:space="preserve">R1 </t>
  </si>
  <si>
    <t>N0 | NX</t>
  </si>
  <si>
    <t>R1 | R2</t>
  </si>
  <si>
    <t>P | HDR | LDR</t>
  </si>
  <si>
    <t>D 90 &gt; 130 Gy</t>
  </si>
  <si>
    <t>&gt; 130</t>
  </si>
  <si>
    <t>T3-4 N0 M0</t>
  </si>
  <si>
    <t>N1 | N+</t>
  </si>
  <si>
    <t>SRT</t>
  </si>
  <si>
    <t>PSA &lt; 0,5 ng/ml</t>
  </si>
  <si>
    <t>T1-2 N0 M0</t>
  </si>
  <si>
    <t>A | D</t>
  </si>
  <si>
    <t>III | IV</t>
  </si>
  <si>
    <t xml:space="preserve">Angabe, bei welchem Leistungserbringer der Patient im Zentrum vorstellig wurde.
</t>
  </si>
  <si>
    <t>URO = Urologie
RAD = Strahlentherapie
O = Andere / Unbekannt</t>
  </si>
  <si>
    <t>URO = Urology
RAD = Radiotherapy
O = Other / unknown</t>
  </si>
  <si>
    <t>URO | RAD | O</t>
  </si>
  <si>
    <t>RAD</t>
  </si>
  <si>
    <t>Fehlende Angabe</t>
  </si>
  <si>
    <t>Ungültige Ausprägung</t>
  </si>
  <si>
    <t>Kein Zentrumsfall</t>
  </si>
  <si>
    <t>CC | NCC</t>
  </si>
  <si>
    <t>≠ C61 | D07.5 | D40.0</t>
  </si>
  <si>
    <t xml:space="preserve">kein Prostatakarzinom </t>
  </si>
  <si>
    <t>NCC</t>
  </si>
  <si>
    <t>B7</t>
  </si>
  <si>
    <t>B8</t>
  </si>
  <si>
    <t>B9</t>
  </si>
  <si>
    <t>B10</t>
  </si>
  <si>
    <t>&lt;Case&gt;</t>
  </si>
  <si>
    <t>Case</t>
  </si>
  <si>
    <r>
      <t xml:space="preserve">Fall
Fallinformationen
</t>
    </r>
    <r>
      <rPr>
        <b/>
        <sz val="8"/>
        <rFont val="Arial"/>
        <family val="2"/>
      </rPr>
      <t>Zentrumsfall</t>
    </r>
  </si>
  <si>
    <r>
      <t xml:space="preserve">Fall
Fallinformationen
</t>
    </r>
    <r>
      <rPr>
        <b/>
        <sz val="8"/>
        <rFont val="Arial"/>
        <family val="2"/>
      </rPr>
      <t>Fallnummer</t>
    </r>
  </si>
  <si>
    <t>&lt;CaseID&gt;</t>
  </si>
  <si>
    <r>
      <t xml:space="preserve">Case
Case Information
</t>
    </r>
    <r>
      <rPr>
        <b/>
        <sz val="8"/>
        <rFont val="Arial"/>
        <family val="2"/>
      </rPr>
      <t>Case ID</t>
    </r>
  </si>
  <si>
    <r>
      <t xml:space="preserve">Fall
Fallinformationen
</t>
    </r>
    <r>
      <rPr>
        <b/>
        <sz val="8"/>
        <rFont val="Arial"/>
        <family val="2"/>
      </rPr>
      <t>Primärtumor oder Wiedererkrankung</t>
    </r>
  </si>
  <si>
    <r>
      <t xml:space="preserve">Fall
Fallinformationen
</t>
    </r>
    <r>
      <rPr>
        <b/>
        <sz val="8"/>
        <rFont val="Arial"/>
        <family val="2"/>
      </rPr>
      <t>Komorbiditäten</t>
    </r>
  </si>
  <si>
    <r>
      <t xml:space="preserve">Fall
Fallinformationen
</t>
    </r>
    <r>
      <rPr>
        <b/>
        <sz val="8"/>
        <rFont val="Arial"/>
        <family val="2"/>
      </rPr>
      <t>Patient eingebracht über Leistungserbringer</t>
    </r>
  </si>
  <si>
    <r>
      <t xml:space="preserve">Fall
Fallinformationen
</t>
    </r>
    <r>
      <rPr>
        <b/>
        <sz val="8"/>
        <rFont val="Arial"/>
        <family val="2"/>
      </rPr>
      <t>Datum Patient in Studie eingebracht</t>
    </r>
  </si>
  <si>
    <r>
      <t xml:space="preserve">Fall
Fallinformationen
</t>
    </r>
    <r>
      <rPr>
        <b/>
        <sz val="8"/>
        <rFont val="Arial"/>
        <family val="2"/>
      </rPr>
      <t>Beratung Sozialdienst</t>
    </r>
  </si>
  <si>
    <r>
      <t xml:space="preserve">Fall
Fallinformationen
</t>
    </r>
    <r>
      <rPr>
        <b/>
        <sz val="8"/>
        <rFont val="Arial"/>
        <family val="2"/>
      </rPr>
      <t>Psychoonkologische Betreuung</t>
    </r>
  </si>
  <si>
    <r>
      <t xml:space="preserve">Fall
Diagnose
</t>
    </r>
    <r>
      <rPr>
        <b/>
        <sz val="8"/>
        <color theme="1"/>
        <rFont val="Arial"/>
        <family val="2"/>
      </rPr>
      <t>Datum Diagnose Tumor</t>
    </r>
    <r>
      <rPr>
        <sz val="8"/>
        <color theme="1"/>
        <rFont val="Arial"/>
        <family val="2"/>
      </rPr>
      <t xml:space="preserve">
</t>
    </r>
  </si>
  <si>
    <r>
      <t xml:space="preserve">Fall
Diagnose
</t>
    </r>
    <r>
      <rPr>
        <b/>
        <sz val="8"/>
        <rFont val="Arial"/>
        <family val="2"/>
      </rPr>
      <t>Tumordiagnose (ICD-10)</t>
    </r>
    <r>
      <rPr>
        <sz val="8"/>
        <rFont val="Arial"/>
        <family val="2"/>
      </rPr>
      <t xml:space="preserve">
</t>
    </r>
  </si>
  <si>
    <r>
      <t xml:space="preserve">Fall
Diagnose
</t>
    </r>
    <r>
      <rPr>
        <b/>
        <sz val="8"/>
        <rFont val="Arial"/>
        <family val="2"/>
      </rPr>
      <t>Diagnosesicherheit</t>
    </r>
  </si>
  <si>
    <r>
      <t xml:space="preserve">Fall
Diagnose
</t>
    </r>
    <r>
      <rPr>
        <b/>
        <sz val="8"/>
        <rFont val="Arial"/>
        <family val="2"/>
      </rPr>
      <t>PSA-Wert</t>
    </r>
    <r>
      <rPr>
        <sz val="8"/>
        <rFont val="Arial"/>
        <family val="2"/>
      </rPr>
      <t xml:space="preserve">
</t>
    </r>
  </si>
  <si>
    <r>
      <t xml:space="preserve">Fall
Diagnose
</t>
    </r>
    <r>
      <rPr>
        <b/>
        <sz val="8"/>
        <rFont val="Arial"/>
        <family val="2"/>
      </rPr>
      <t>Prätherapeutisches T</t>
    </r>
  </si>
  <si>
    <r>
      <t xml:space="preserve">Fall
Diagnose
</t>
    </r>
    <r>
      <rPr>
        <b/>
        <sz val="8"/>
        <rFont val="Arial"/>
        <family val="2"/>
      </rPr>
      <t>Prätherapeutisches N</t>
    </r>
  </si>
  <si>
    <r>
      <t xml:space="preserve">Fall
Diagnose
</t>
    </r>
    <r>
      <rPr>
        <b/>
        <sz val="8"/>
        <rFont val="Arial"/>
        <family val="2"/>
      </rPr>
      <t xml:space="preserve">Prätherapeutisches M  </t>
    </r>
  </si>
  <si>
    <r>
      <t xml:space="preserve">Fall
Diagnose
</t>
    </r>
    <r>
      <rPr>
        <b/>
        <sz val="8"/>
        <rFont val="Arial"/>
        <family val="2"/>
      </rPr>
      <t>Anzahl entnommener Stanzen</t>
    </r>
  </si>
  <si>
    <r>
      <t xml:space="preserve">Fall
Diagnose
</t>
    </r>
    <r>
      <rPr>
        <b/>
        <sz val="8"/>
        <rFont val="Arial"/>
        <family val="2"/>
      </rPr>
      <t>Anzahl befallener Stanzen</t>
    </r>
  </si>
  <si>
    <r>
      <t xml:space="preserve">Fall
Diagnose
</t>
    </r>
    <r>
      <rPr>
        <b/>
        <sz val="8"/>
        <rFont val="Arial"/>
        <family val="2"/>
      </rPr>
      <t>Maximaler Anteil der befallenen Stanzen</t>
    </r>
  </si>
  <si>
    <r>
      <t>Fall
Diagnose</t>
    </r>
    <r>
      <rPr>
        <b/>
        <sz val="8"/>
        <color indexed="8"/>
        <rFont val="Arial"/>
        <family val="2"/>
      </rPr>
      <t xml:space="preserve">
Gleason-Score Wert 1 </t>
    </r>
  </si>
  <si>
    <r>
      <t>Fall
Diagnose</t>
    </r>
    <r>
      <rPr>
        <b/>
        <sz val="8"/>
        <color indexed="8"/>
        <rFont val="Arial"/>
        <family val="2"/>
      </rPr>
      <t xml:space="preserve">
Gleason-Score Wert 2</t>
    </r>
    <r>
      <rPr>
        <sz val="11"/>
        <color theme="1"/>
        <rFont val="Calibri"/>
        <family val="2"/>
        <scheme val="minor"/>
      </rPr>
      <t/>
    </r>
  </si>
  <si>
    <r>
      <t xml:space="preserve">Fall
Tumorkonferenz
</t>
    </r>
    <r>
      <rPr>
        <b/>
        <sz val="8"/>
        <rFont val="Arial"/>
        <family val="2"/>
      </rPr>
      <t xml:space="preserve">Datum </t>
    </r>
  </si>
  <si>
    <r>
      <t>Fall
Tumorkonferenz</t>
    </r>
    <r>
      <rPr>
        <b/>
        <strike/>
        <sz val="8"/>
        <rFont val="Arial"/>
        <family val="2"/>
      </rPr>
      <t xml:space="preserve">
</t>
    </r>
    <r>
      <rPr>
        <b/>
        <sz val="8"/>
        <rFont val="Arial"/>
        <family val="2"/>
      </rPr>
      <t>Zeitpunkt</t>
    </r>
  </si>
  <si>
    <r>
      <t xml:space="preserve">Fall
Operation 
</t>
    </r>
    <r>
      <rPr>
        <b/>
        <sz val="8"/>
        <rFont val="Arial"/>
        <family val="2"/>
      </rPr>
      <t>Datum</t>
    </r>
  </si>
  <si>
    <r>
      <t xml:space="preserve">Fall
Operation 
</t>
    </r>
    <r>
      <rPr>
        <b/>
        <sz val="8"/>
        <rFont val="Arial"/>
        <family val="2"/>
      </rPr>
      <t>Art</t>
    </r>
  </si>
  <si>
    <r>
      <t xml:space="preserve">Fall
Operation
</t>
    </r>
    <r>
      <rPr>
        <b/>
        <sz val="8"/>
        <rFont val="Arial"/>
        <family val="2"/>
      </rPr>
      <t>Verfahren</t>
    </r>
  </si>
  <si>
    <r>
      <t xml:space="preserve">Fall
Operation
</t>
    </r>
    <r>
      <rPr>
        <b/>
        <sz val="8"/>
        <rFont val="Arial"/>
        <family val="2"/>
      </rPr>
      <t>Nervenerhaltende Operation</t>
    </r>
  </si>
  <si>
    <r>
      <t>Fall
Operationsverlauf</t>
    </r>
    <r>
      <rPr>
        <b/>
        <sz val="8"/>
        <rFont val="Arial"/>
        <family val="2"/>
      </rPr>
      <t xml:space="preserve">
Revisionseingriff</t>
    </r>
  </si>
  <si>
    <r>
      <t xml:space="preserve">Fall
Operationsverlauf
</t>
    </r>
    <r>
      <rPr>
        <b/>
        <sz val="8"/>
        <rFont val="Arial"/>
        <family val="2"/>
      </rPr>
      <t>Clavien Dindo Grad</t>
    </r>
  </si>
  <si>
    <r>
      <t xml:space="preserve">Fall
Postoperative Histologie
</t>
    </r>
    <r>
      <rPr>
        <b/>
        <sz val="8"/>
        <rFont val="Arial"/>
        <family val="2"/>
      </rPr>
      <t>Zufallsbefund</t>
    </r>
  </si>
  <si>
    <r>
      <t xml:space="preserve">Fall
Postoperative Histologie 
</t>
    </r>
    <r>
      <rPr>
        <b/>
        <sz val="8"/>
        <rFont val="Arial"/>
        <family val="2"/>
      </rPr>
      <t>pathologisches TNM - pT</t>
    </r>
    <r>
      <rPr>
        <sz val="8"/>
        <rFont val="Arial"/>
        <family val="2"/>
      </rPr>
      <t xml:space="preserve"> </t>
    </r>
  </si>
  <si>
    <r>
      <t xml:space="preserve">Fall
Postoperative Histologie 
</t>
    </r>
    <r>
      <rPr>
        <b/>
        <sz val="8"/>
        <rFont val="Arial"/>
        <family val="2"/>
      </rPr>
      <t>pathologisches TNM - pN</t>
    </r>
  </si>
  <si>
    <r>
      <t xml:space="preserve">Fall
Postoperative Histologie 
</t>
    </r>
    <r>
      <rPr>
        <b/>
        <sz val="8"/>
        <rFont val="Arial"/>
        <family val="2"/>
      </rPr>
      <t>pathologisches TNM - pM</t>
    </r>
  </si>
  <si>
    <r>
      <t xml:space="preserve">Fall
Postoperative Histologie 
</t>
    </r>
    <r>
      <rPr>
        <b/>
        <sz val="8"/>
        <color indexed="8"/>
        <rFont val="Arial"/>
        <family val="2"/>
      </rPr>
      <t xml:space="preserve">Gleason-Score Wert 1 </t>
    </r>
  </si>
  <si>
    <r>
      <t xml:space="preserve">Fall
Postoperative Histologie  
</t>
    </r>
    <r>
      <rPr>
        <b/>
        <sz val="8"/>
        <color indexed="8"/>
        <rFont val="Arial"/>
        <family val="2"/>
      </rPr>
      <t>Gleason-Score Wert 2</t>
    </r>
  </si>
  <si>
    <r>
      <t xml:space="preserve">Fall
Strahlentherapie 
</t>
    </r>
    <r>
      <rPr>
        <b/>
        <sz val="8"/>
        <rFont val="Arial"/>
        <family val="2"/>
      </rPr>
      <t>Art</t>
    </r>
  </si>
  <si>
    <r>
      <t xml:space="preserve">Fall
Strahlentherapie 
</t>
    </r>
    <r>
      <rPr>
        <b/>
        <sz val="8"/>
        <rFont val="Arial"/>
        <family val="2"/>
      </rPr>
      <t>Therapiezeitpunkt</t>
    </r>
  </si>
  <si>
    <r>
      <t xml:space="preserve">Fall
Strahlentherapie 
</t>
    </r>
    <r>
      <rPr>
        <b/>
        <sz val="8"/>
        <rFont val="Arial"/>
        <family val="2"/>
      </rPr>
      <t>Therapieintention</t>
    </r>
  </si>
  <si>
    <r>
      <t xml:space="preserve">Fall
Strahlentherapie 
</t>
    </r>
    <r>
      <rPr>
        <b/>
        <sz val="8"/>
        <rFont val="Arial"/>
        <family val="2"/>
      </rPr>
      <t>Gesamtdosis in Gray</t>
    </r>
  </si>
  <si>
    <r>
      <t xml:space="preserve">Fall
Strahlentherapie 
</t>
    </r>
    <r>
      <rPr>
        <b/>
        <sz val="8"/>
        <rFont val="Arial"/>
        <family val="2"/>
      </rPr>
      <t>Einzeldosis in Gray</t>
    </r>
  </si>
  <si>
    <r>
      <t xml:space="preserve">Fall
Strahlentherapie 
</t>
    </r>
    <r>
      <rPr>
        <b/>
        <sz val="8"/>
        <rFont val="Arial"/>
        <family val="2"/>
      </rPr>
      <t>Ende</t>
    </r>
  </si>
  <si>
    <r>
      <t xml:space="preserve">Fall
Follow-Up
</t>
    </r>
    <r>
      <rPr>
        <b/>
        <sz val="8"/>
        <rFont val="Arial"/>
        <family val="2"/>
      </rPr>
      <t>Datum</t>
    </r>
  </si>
  <si>
    <r>
      <t xml:space="preserve">Fall
Follow-Up
</t>
    </r>
    <r>
      <rPr>
        <b/>
        <sz val="8"/>
        <rFont val="Arial"/>
        <family val="2"/>
      </rPr>
      <t>Vitalstatus</t>
    </r>
  </si>
  <si>
    <r>
      <t xml:space="preserve">Fall
Follow-Up
</t>
    </r>
    <r>
      <rPr>
        <b/>
        <sz val="8"/>
        <rFont val="Arial"/>
        <family val="2"/>
      </rPr>
      <t>PSA-Wert</t>
    </r>
  </si>
  <si>
    <r>
      <t xml:space="preserve">Fall
Follow-Up
</t>
    </r>
    <r>
      <rPr>
        <b/>
        <sz val="8"/>
        <color indexed="8"/>
        <rFont val="Arial"/>
        <family val="2"/>
      </rPr>
      <t>Tumorstatus lokal (Lokalrezidiv)</t>
    </r>
    <r>
      <rPr>
        <sz val="8"/>
        <color indexed="8"/>
        <rFont val="Arial"/>
        <family val="2"/>
      </rPr>
      <t xml:space="preserve">
</t>
    </r>
  </si>
  <si>
    <r>
      <t xml:space="preserve">Fall
Follow-Up
</t>
    </r>
    <r>
      <rPr>
        <b/>
        <sz val="8"/>
        <color indexed="8"/>
        <rFont val="Arial"/>
        <family val="2"/>
      </rPr>
      <t>Diagnose eines Biochemischen Rezidivs</t>
    </r>
    <r>
      <rPr>
        <sz val="8"/>
        <color indexed="8"/>
        <rFont val="Arial"/>
        <family val="2"/>
      </rPr>
      <t xml:space="preserve">
</t>
    </r>
  </si>
  <si>
    <r>
      <t xml:space="preserve">Fall
Follow-Up
</t>
    </r>
    <r>
      <rPr>
        <b/>
        <sz val="8"/>
        <color indexed="8"/>
        <rFont val="Arial"/>
        <family val="2"/>
      </rPr>
      <t>Fernmetastasen</t>
    </r>
  </si>
  <si>
    <r>
      <t xml:space="preserve">Fall
Follow-Up
</t>
    </r>
    <r>
      <rPr>
        <b/>
        <sz val="8"/>
        <color indexed="8"/>
        <rFont val="Arial"/>
        <family val="2"/>
      </rPr>
      <t>Tumorstatus gesamt</t>
    </r>
    <r>
      <rPr>
        <sz val="8"/>
        <color indexed="8"/>
        <rFont val="Arial"/>
        <family val="2"/>
      </rPr>
      <t xml:space="preserve">
</t>
    </r>
  </si>
  <si>
    <r>
      <t xml:space="preserve">Fall
Follow-Up
</t>
    </r>
    <r>
      <rPr>
        <b/>
        <sz val="8"/>
        <color indexed="8"/>
        <rFont val="Arial"/>
        <family val="2"/>
      </rPr>
      <t>Zweittumor</t>
    </r>
  </si>
  <si>
    <r>
      <t xml:space="preserve">Case
Follow-Up
</t>
    </r>
    <r>
      <rPr>
        <b/>
        <sz val="8"/>
        <color indexed="8"/>
        <rFont val="Arial"/>
        <family val="2"/>
      </rPr>
      <t>Secondary tumour</t>
    </r>
  </si>
  <si>
    <r>
      <t xml:space="preserve">Case
Follow-Up
</t>
    </r>
    <r>
      <rPr>
        <b/>
        <sz val="8"/>
        <color indexed="8"/>
        <rFont val="Arial"/>
        <family val="2"/>
      </rPr>
      <t>Tumour status</t>
    </r>
    <r>
      <rPr>
        <sz val="8"/>
        <color indexed="8"/>
        <rFont val="Arial"/>
        <family val="2"/>
      </rPr>
      <t xml:space="preserve">
</t>
    </r>
  </si>
  <si>
    <r>
      <t>Case
Follow-Up
M</t>
    </r>
    <r>
      <rPr>
        <b/>
        <sz val="8"/>
        <color indexed="8"/>
        <rFont val="Arial"/>
        <family val="2"/>
      </rPr>
      <t>etastasis</t>
    </r>
  </si>
  <si>
    <r>
      <t xml:space="preserve">Case
Follow-Up
</t>
    </r>
    <r>
      <rPr>
        <b/>
        <sz val="8"/>
        <color indexed="8"/>
        <rFont val="Arial"/>
        <family val="2"/>
      </rPr>
      <t>Biochemical recurrence</t>
    </r>
    <r>
      <rPr>
        <sz val="8"/>
        <color indexed="8"/>
        <rFont val="Arial"/>
        <family val="2"/>
      </rPr>
      <t xml:space="preserve">
</t>
    </r>
  </si>
  <si>
    <r>
      <t xml:space="preserve">Case
Follow-Up
</t>
    </r>
    <r>
      <rPr>
        <b/>
        <sz val="8"/>
        <color indexed="8"/>
        <rFont val="Arial"/>
        <family val="2"/>
      </rPr>
      <t>Local recurrence</t>
    </r>
    <r>
      <rPr>
        <sz val="8"/>
        <color indexed="8"/>
        <rFont val="Arial"/>
        <family val="2"/>
      </rPr>
      <t xml:space="preserve">
</t>
    </r>
  </si>
  <si>
    <r>
      <t xml:space="preserve">Case
Follow-Up
</t>
    </r>
    <r>
      <rPr>
        <b/>
        <sz val="8"/>
        <rFont val="Arial"/>
        <family val="2"/>
      </rPr>
      <t>PSA Value</t>
    </r>
  </si>
  <si>
    <r>
      <t xml:space="preserve">Case
Follow-Up
</t>
    </r>
    <r>
      <rPr>
        <b/>
        <sz val="8"/>
        <rFont val="Arial"/>
        <family val="2"/>
      </rPr>
      <t>Life status</t>
    </r>
  </si>
  <si>
    <r>
      <t xml:space="preserve">Case
Follow-Up
</t>
    </r>
    <r>
      <rPr>
        <b/>
        <sz val="8"/>
        <rFont val="Arial"/>
        <family val="2"/>
      </rPr>
      <t>Date</t>
    </r>
  </si>
  <si>
    <r>
      <t xml:space="preserve">Case
Radiotherapy
</t>
    </r>
    <r>
      <rPr>
        <b/>
        <sz val="8"/>
        <rFont val="Arial"/>
        <family val="2"/>
      </rPr>
      <t>End</t>
    </r>
  </si>
  <si>
    <r>
      <t xml:space="preserve">Case
Radiotherapy
</t>
    </r>
    <r>
      <rPr>
        <b/>
        <sz val="8"/>
        <rFont val="Arial"/>
        <family val="2"/>
      </rPr>
      <t>Dose per fraction</t>
    </r>
  </si>
  <si>
    <r>
      <t xml:space="preserve">Case
Case Information
</t>
    </r>
    <r>
      <rPr>
        <b/>
        <sz val="8"/>
        <rFont val="Arial"/>
        <family val="2"/>
      </rPr>
      <t>Center-case</t>
    </r>
  </si>
  <si>
    <r>
      <t xml:space="preserve">Case
Case Information
</t>
    </r>
    <r>
      <rPr>
        <b/>
        <sz val="8"/>
        <rFont val="Arial"/>
        <family val="2"/>
      </rPr>
      <t>Primary Tumour</t>
    </r>
  </si>
  <si>
    <r>
      <t xml:space="preserve">Case
Case Information
</t>
    </r>
    <r>
      <rPr>
        <b/>
        <sz val="8"/>
        <rFont val="Arial"/>
        <family val="2"/>
      </rPr>
      <t>Comorbidities</t>
    </r>
  </si>
  <si>
    <r>
      <t xml:space="preserve">Case
Case Information
</t>
    </r>
    <r>
      <rPr>
        <b/>
        <sz val="8"/>
        <rFont val="Arial"/>
        <family val="2"/>
      </rPr>
      <t>Patient introduced by</t>
    </r>
  </si>
  <si>
    <r>
      <t xml:space="preserve">Case
Case Information
</t>
    </r>
    <r>
      <rPr>
        <b/>
        <sz val="8"/>
        <rFont val="Arial"/>
        <family val="2"/>
      </rPr>
      <t>Date patient included in trial</t>
    </r>
  </si>
  <si>
    <r>
      <t xml:space="preserve">Case
Diagnosis
</t>
    </r>
    <r>
      <rPr>
        <b/>
        <sz val="8"/>
        <color theme="1"/>
        <rFont val="Arial"/>
        <family val="2"/>
      </rPr>
      <t>Date of Diagnosis</t>
    </r>
    <r>
      <rPr>
        <sz val="8"/>
        <color theme="1"/>
        <rFont val="Arial"/>
        <family val="2"/>
      </rPr>
      <t xml:space="preserve">
</t>
    </r>
  </si>
  <si>
    <r>
      <t xml:space="preserve">Case
Diagnosis
</t>
    </r>
    <r>
      <rPr>
        <b/>
        <sz val="8"/>
        <rFont val="Arial"/>
        <family val="2"/>
      </rPr>
      <t>International Classification of Diseases (ICD-10)</t>
    </r>
    <r>
      <rPr>
        <sz val="8"/>
        <rFont val="Arial"/>
        <family val="2"/>
      </rPr>
      <t xml:space="preserve">
</t>
    </r>
  </si>
  <si>
    <r>
      <t xml:space="preserve">Case
Diagnosis
</t>
    </r>
    <r>
      <rPr>
        <b/>
        <sz val="8"/>
        <rFont val="Arial"/>
        <family val="2"/>
      </rPr>
      <t>Basis of Diagnosis</t>
    </r>
  </si>
  <si>
    <r>
      <t xml:space="preserve">Case
Diagnosis
</t>
    </r>
    <r>
      <rPr>
        <b/>
        <sz val="8"/>
        <rFont val="Arial"/>
        <family val="2"/>
      </rPr>
      <t>PSA level</t>
    </r>
    <r>
      <rPr>
        <sz val="8"/>
        <rFont val="Arial"/>
        <family val="2"/>
      </rPr>
      <t xml:space="preserve">
</t>
    </r>
  </si>
  <si>
    <r>
      <t xml:space="preserve">Case
Diagnosis
</t>
    </r>
    <r>
      <rPr>
        <b/>
        <sz val="8"/>
        <rFont val="Arial"/>
        <family val="2"/>
      </rPr>
      <t>Clinical stage cT-category</t>
    </r>
  </si>
  <si>
    <r>
      <t xml:space="preserve">Case
Diagnosis
</t>
    </r>
    <r>
      <rPr>
        <b/>
        <sz val="8"/>
        <rFont val="Arial"/>
        <family val="2"/>
      </rPr>
      <t>Clinical stage cN-category</t>
    </r>
  </si>
  <si>
    <r>
      <t xml:space="preserve">Case
Diagnosis
</t>
    </r>
    <r>
      <rPr>
        <b/>
        <sz val="8"/>
        <rFont val="Arial"/>
        <family val="2"/>
      </rPr>
      <t>Clinical stage cM-category</t>
    </r>
  </si>
  <si>
    <r>
      <t xml:space="preserve">Case
Diagnosis
</t>
    </r>
    <r>
      <rPr>
        <b/>
        <sz val="8"/>
        <rFont val="Arial"/>
        <family val="2"/>
      </rPr>
      <t>Number of biopsy cores taken</t>
    </r>
  </si>
  <si>
    <r>
      <t xml:space="preserve">Case
Diagnosis
</t>
    </r>
    <r>
      <rPr>
        <b/>
        <sz val="8"/>
        <rFont val="Arial"/>
        <family val="2"/>
      </rPr>
      <t>Number of biopsy cores involved</t>
    </r>
  </si>
  <si>
    <r>
      <t xml:space="preserve">Case
Diagnosis
</t>
    </r>
    <r>
      <rPr>
        <b/>
        <sz val="8"/>
        <rFont val="Arial"/>
        <family val="2"/>
      </rPr>
      <t>Greatest percentage involvement</t>
    </r>
  </si>
  <si>
    <r>
      <t>Case
Diagnosis</t>
    </r>
    <r>
      <rPr>
        <b/>
        <sz val="8"/>
        <color indexed="8"/>
        <rFont val="Arial"/>
        <family val="2"/>
      </rPr>
      <t xml:space="preserve">
Gleason score 1 </t>
    </r>
  </si>
  <si>
    <r>
      <t>Case
Diagnosis</t>
    </r>
    <r>
      <rPr>
        <b/>
        <sz val="8"/>
        <color indexed="8"/>
        <rFont val="Arial"/>
        <family val="2"/>
      </rPr>
      <t xml:space="preserve">
Gleason score 2</t>
    </r>
    <r>
      <rPr>
        <sz val="11"/>
        <color theme="1"/>
        <rFont val="Calibri"/>
        <family val="2"/>
        <scheme val="minor"/>
      </rPr>
      <t/>
    </r>
  </si>
  <si>
    <r>
      <t xml:space="preserve">Case
Tumour board
</t>
    </r>
    <r>
      <rPr>
        <b/>
        <sz val="8"/>
        <rFont val="Arial"/>
        <family val="2"/>
      </rPr>
      <t>Date</t>
    </r>
  </si>
  <si>
    <r>
      <t>Case
Tumour board</t>
    </r>
    <r>
      <rPr>
        <b/>
        <strike/>
        <sz val="8"/>
        <rFont val="Arial"/>
        <family val="2"/>
      </rPr>
      <t xml:space="preserve">
</t>
    </r>
    <r>
      <rPr>
        <b/>
        <sz val="8"/>
        <rFont val="Arial"/>
        <family val="2"/>
      </rPr>
      <t>Time</t>
    </r>
  </si>
  <si>
    <r>
      <t xml:space="preserve">Case
Surgery
</t>
    </r>
    <r>
      <rPr>
        <b/>
        <sz val="8"/>
        <rFont val="Arial"/>
        <family val="2"/>
      </rPr>
      <t>Date</t>
    </r>
  </si>
  <si>
    <r>
      <t xml:space="preserve">Case
Surgery
</t>
    </r>
    <r>
      <rPr>
        <b/>
        <sz val="8"/>
        <rFont val="Arial"/>
        <family val="2"/>
      </rPr>
      <t>Type of surgery</t>
    </r>
  </si>
  <si>
    <r>
      <t xml:space="preserve">Case
Surgery
</t>
    </r>
    <r>
      <rPr>
        <b/>
        <sz val="8"/>
        <rFont val="Arial"/>
        <family val="2"/>
      </rPr>
      <t>Surgical method</t>
    </r>
  </si>
  <si>
    <r>
      <t xml:space="preserve">Case
Surgery
</t>
    </r>
    <r>
      <rPr>
        <b/>
        <sz val="8"/>
        <rFont val="Arial"/>
        <family val="2"/>
      </rPr>
      <t>Nerve-sparing surgery</t>
    </r>
  </si>
  <si>
    <r>
      <t>Case
Surgery course</t>
    </r>
    <r>
      <rPr>
        <b/>
        <sz val="8"/>
        <rFont val="Arial"/>
        <family val="2"/>
      </rPr>
      <t xml:space="preserve">
Revision surgery</t>
    </r>
  </si>
  <si>
    <r>
      <t xml:space="preserve">Case
Surgery course
</t>
    </r>
    <r>
      <rPr>
        <b/>
        <sz val="8"/>
        <rFont val="Arial"/>
        <family val="2"/>
      </rPr>
      <t>Clavien Dindo maximal grade</t>
    </r>
  </si>
  <si>
    <r>
      <t xml:space="preserve">Case
Postoperative histology
</t>
    </r>
    <r>
      <rPr>
        <b/>
        <sz val="8"/>
        <rFont val="Arial"/>
        <family val="2"/>
      </rPr>
      <t>Incidental finding</t>
    </r>
  </si>
  <si>
    <r>
      <t xml:space="preserve">Case
Postoperative histology
</t>
    </r>
    <r>
      <rPr>
        <b/>
        <sz val="8"/>
        <rFont val="Arial"/>
        <family val="2"/>
      </rPr>
      <t>pathological Stage pT</t>
    </r>
  </si>
  <si>
    <r>
      <t xml:space="preserve">Case
Postoperative histology
</t>
    </r>
    <r>
      <rPr>
        <b/>
        <sz val="8"/>
        <rFont val="Arial"/>
        <family val="2"/>
      </rPr>
      <t>pathological Stage pN</t>
    </r>
  </si>
  <si>
    <r>
      <t xml:space="preserve">Case
Postoperative histology
</t>
    </r>
    <r>
      <rPr>
        <b/>
        <sz val="8"/>
        <rFont val="Arial"/>
        <family val="2"/>
      </rPr>
      <t>pathological Stage pM</t>
    </r>
  </si>
  <si>
    <r>
      <t xml:space="preserve">Case
Postoperative histology
</t>
    </r>
    <r>
      <rPr>
        <b/>
        <sz val="8"/>
        <color indexed="8"/>
        <rFont val="Arial"/>
        <family val="2"/>
      </rPr>
      <t xml:space="preserve">Gleason score 1 </t>
    </r>
  </si>
  <si>
    <r>
      <t xml:space="preserve">Case
Postoperative histology
</t>
    </r>
    <r>
      <rPr>
        <b/>
        <sz val="8"/>
        <color indexed="8"/>
        <rFont val="Arial"/>
        <family val="2"/>
      </rPr>
      <t>Gleason score 2</t>
    </r>
  </si>
  <si>
    <r>
      <t xml:space="preserve">Case
Radiotherapy
</t>
    </r>
    <r>
      <rPr>
        <b/>
        <sz val="8"/>
        <rFont val="Arial"/>
        <family val="2"/>
      </rPr>
      <t>Type</t>
    </r>
  </si>
  <si>
    <r>
      <t xml:space="preserve">Case
Radiotherapy
</t>
    </r>
    <r>
      <rPr>
        <b/>
        <sz val="8"/>
        <rFont val="Arial"/>
        <family val="2"/>
      </rPr>
      <t>Time</t>
    </r>
  </si>
  <si>
    <r>
      <t xml:space="preserve">Case
Radiotherapy
</t>
    </r>
    <r>
      <rPr>
        <b/>
        <sz val="8"/>
        <rFont val="Arial"/>
        <family val="2"/>
      </rPr>
      <t>Intent</t>
    </r>
  </si>
  <si>
    <r>
      <t xml:space="preserve">Case
Radiotherapy
</t>
    </r>
    <r>
      <rPr>
        <b/>
        <sz val="8"/>
        <rFont val="Arial"/>
        <family val="2"/>
      </rPr>
      <t>Total radiation dose</t>
    </r>
  </si>
  <si>
    <t>Most recent PSA value before histological diagnosis</t>
  </si>
  <si>
    <r>
      <t xml:space="preserve">Fall
Operation 
</t>
    </r>
    <r>
      <rPr>
        <b/>
        <sz val="8"/>
        <rFont val="Arial"/>
        <family val="2"/>
      </rPr>
      <t>Lymphadenektomie</t>
    </r>
  </si>
  <si>
    <r>
      <t xml:space="preserve">Case
Surgery
</t>
    </r>
    <r>
      <rPr>
        <b/>
        <sz val="8"/>
        <rFont val="Arial"/>
        <family val="2"/>
      </rPr>
      <t>Lymphadenectomy</t>
    </r>
  </si>
  <si>
    <t>Allgemein</t>
  </si>
  <si>
    <t>Allgemein | ICHOM</t>
  </si>
  <si>
    <t>Abgleich Kennzahlen</t>
  </si>
  <si>
    <t>Basisdaten</t>
  </si>
  <si>
    <t>Allgeiein | IICHOM</t>
  </si>
  <si>
    <t>Basisdaten | ICHOM</t>
  </si>
  <si>
    <t>Bereich der Komplikation mit maximalem Grad. Zum Bereich Subvesikale Obstruktionen gehört: Blasenhalsobstruktion, Harnverhalt, Harnröhrenstriktur, Obstruktion der Prostata, Anastomosenstriktur</t>
  </si>
  <si>
    <r>
      <t>CH = Chemotherapie
HO = Hormontherapie</t>
    </r>
    <r>
      <rPr>
        <sz val="8"/>
        <color indexed="8"/>
        <rFont val="Arial"/>
        <family val="2"/>
      </rPr>
      <t xml:space="preserve">
IM = Immun- und Antikörpertherapie
KM = Knochenmarktransplantation
WS = Wait and see
AS = Active Surveillance
ZS = Zielgerichtete Substanzen
SO = Sonstiges
Mehrfachangaben möglich</t>
    </r>
  </si>
  <si>
    <t>EQ | ICHOM</t>
  </si>
  <si>
    <t>EQ</t>
  </si>
  <si>
    <r>
      <t xml:space="preserve">Info XML
</t>
    </r>
    <r>
      <rPr>
        <b/>
        <sz val="8"/>
        <rFont val="Arial"/>
        <family val="2"/>
      </rPr>
      <t>Datum Generierung XML</t>
    </r>
  </si>
  <si>
    <r>
      <t xml:space="preserve">Info XML
</t>
    </r>
    <r>
      <rPr>
        <b/>
        <sz val="8"/>
        <rFont val="Arial"/>
        <family val="2"/>
      </rPr>
      <t>Zentrums-ID</t>
    </r>
  </si>
  <si>
    <t>0 - 21</t>
  </si>
  <si>
    <r>
      <t xml:space="preserve">Fall
Postoperative Histologie 
</t>
    </r>
    <r>
      <rPr>
        <b/>
        <sz val="8"/>
        <rFont val="Arial"/>
        <family val="2"/>
      </rPr>
      <t>Anzahl der untersuchten Lymphknoten</t>
    </r>
  </si>
  <si>
    <r>
      <t xml:space="preserve">Fall
Postoperative Histologie 
</t>
    </r>
    <r>
      <rPr>
        <b/>
        <sz val="8"/>
        <rFont val="Arial"/>
        <family val="2"/>
      </rPr>
      <t>Anzahl der maligne befallenen Lymphknoten</t>
    </r>
  </si>
  <si>
    <r>
      <t xml:space="preserve">Case
Postoperative histology
</t>
    </r>
    <r>
      <rPr>
        <b/>
        <sz val="8"/>
        <rFont val="Arial"/>
        <family val="2"/>
      </rPr>
      <t>Number of removed lymph nodes</t>
    </r>
  </si>
  <si>
    <r>
      <t xml:space="preserve">Case
Postoperative histology
</t>
    </r>
    <r>
      <rPr>
        <b/>
        <sz val="8"/>
        <rFont val="Arial"/>
        <family val="2"/>
      </rPr>
      <t>Number of involved lymph nodes</t>
    </r>
  </si>
  <si>
    <r>
      <t xml:space="preserve">Fall
Postoperative Histologie 
</t>
    </r>
    <r>
      <rPr>
        <b/>
        <sz val="8"/>
        <rFont val="Arial"/>
        <family val="2"/>
      </rPr>
      <t>Residualstatus lokal</t>
    </r>
  </si>
  <si>
    <r>
      <t xml:space="preserve">Fall
Postoperative Histologie 
</t>
    </r>
    <r>
      <rPr>
        <b/>
        <sz val="8"/>
        <rFont val="Arial"/>
        <family val="2"/>
      </rPr>
      <t>Resektionsrand</t>
    </r>
  </si>
  <si>
    <r>
      <t xml:space="preserve">Case
Postoperative histology
</t>
    </r>
    <r>
      <rPr>
        <b/>
        <sz val="8"/>
        <rFont val="Arial"/>
        <family val="2"/>
      </rPr>
      <t>Margin status</t>
    </r>
  </si>
  <si>
    <r>
      <t xml:space="preserve">Patient
Operation
Residualstatus
</t>
    </r>
    <r>
      <rPr>
        <b/>
        <sz val="8"/>
        <rFont val="Arial"/>
        <family val="2"/>
      </rPr>
      <t>Lokale_Beurteilung_Residualstatus</t>
    </r>
  </si>
  <si>
    <r>
      <t xml:space="preserve">Case
Postoperative histology
</t>
    </r>
    <r>
      <rPr>
        <b/>
        <sz val="8"/>
        <rFont val="Calibri"/>
        <family val="2"/>
      </rPr>
      <t>Margin status</t>
    </r>
  </si>
  <si>
    <t>Beginndatum der Strahlentherapie. Egal, ob es sich um eine perkutane oder Brachytherapie handelt.</t>
  </si>
  <si>
    <r>
      <t xml:space="preserve">Fall
Strahlentherapie 
</t>
    </r>
    <r>
      <rPr>
        <b/>
        <sz val="8"/>
        <rFont val="Arial"/>
        <family val="2"/>
      </rPr>
      <t>Beginn / Durchführung</t>
    </r>
  </si>
  <si>
    <t>Therapie</t>
  </si>
  <si>
    <r>
      <t xml:space="preserve">Fall
Therapie
</t>
    </r>
    <r>
      <rPr>
        <b/>
        <sz val="8"/>
        <rFont val="Arial"/>
        <family val="2"/>
      </rPr>
      <t>Therapiezeitpunkt</t>
    </r>
  </si>
  <si>
    <r>
      <t xml:space="preserve">Fall
Therapie
</t>
    </r>
    <r>
      <rPr>
        <b/>
        <sz val="8"/>
        <rFont val="Arial"/>
        <family val="2"/>
      </rPr>
      <t>Beginn</t>
    </r>
  </si>
  <si>
    <r>
      <t xml:space="preserve">Fall
Therapie
</t>
    </r>
    <r>
      <rPr>
        <b/>
        <sz val="8"/>
        <rFont val="Arial"/>
        <family val="2"/>
      </rPr>
      <t>Ende</t>
    </r>
  </si>
  <si>
    <r>
      <t xml:space="preserve">Fall
Therapie
</t>
    </r>
    <r>
      <rPr>
        <b/>
        <sz val="8"/>
        <rFont val="Arial"/>
        <family val="2"/>
      </rPr>
      <t>Art</t>
    </r>
  </si>
  <si>
    <t>Treatment</t>
  </si>
  <si>
    <r>
      <t xml:space="preserve">Case
Treatment
</t>
    </r>
    <r>
      <rPr>
        <b/>
        <sz val="8"/>
        <rFont val="Arial"/>
        <family val="2"/>
      </rPr>
      <t>Type</t>
    </r>
  </si>
  <si>
    <r>
      <t xml:space="preserve">Case
Treatment
</t>
    </r>
    <r>
      <rPr>
        <b/>
        <sz val="8"/>
        <rFont val="Arial"/>
        <family val="2"/>
      </rPr>
      <t>Time</t>
    </r>
  </si>
  <si>
    <r>
      <t xml:space="preserve">Case
Treatment
</t>
    </r>
    <r>
      <rPr>
        <b/>
        <sz val="8"/>
        <rFont val="Arial"/>
        <family val="2"/>
      </rPr>
      <t>Initiation</t>
    </r>
  </si>
  <si>
    <r>
      <t xml:space="preserve">Case
Treatment
</t>
    </r>
    <r>
      <rPr>
        <b/>
        <sz val="8"/>
        <rFont val="Arial"/>
        <family val="2"/>
      </rPr>
      <t>End</t>
    </r>
  </si>
  <si>
    <t>B11</t>
  </si>
  <si>
    <t>0 - 25</t>
  </si>
  <si>
    <r>
      <t xml:space="preserve">Ergebnis der Patietenbefragung:
Wie würden Sie insgesamt Ihre </t>
    </r>
    <r>
      <rPr>
        <u/>
        <sz val="8"/>
        <color theme="1"/>
        <rFont val="Arial"/>
        <family val="2"/>
      </rPr>
      <t>Lebensqualität</t>
    </r>
    <r>
      <rPr>
        <sz val="8"/>
        <color theme="1"/>
        <rFont val="Arial"/>
        <family val="2"/>
      </rPr>
      <t xml:space="preserve"> während der letzten Woche einschätzen?</t>
    </r>
  </si>
  <si>
    <r>
      <t xml:space="preserve">Ergebnis der Patietenbefragung:
Wie würden Sie insgesamt Ihren </t>
    </r>
    <r>
      <rPr>
        <u/>
        <sz val="8"/>
        <color theme="1"/>
        <rFont val="Arial"/>
        <family val="2"/>
      </rPr>
      <t>Gesundheitszustand</t>
    </r>
    <r>
      <rPr>
        <sz val="8"/>
        <color theme="1"/>
        <rFont val="Arial"/>
        <family val="2"/>
      </rPr>
      <t xml:space="preserve"> während der letzten Woche einschätzen?</t>
    </r>
  </si>
  <si>
    <t>ICIQ-Score der Patientenbefragung</t>
  </si>
  <si>
    <t>IIEF-Score der Patientenbefragung</t>
  </si>
  <si>
    <t>Ergebnis der Patietenbefragung.</t>
  </si>
  <si>
    <t>Zu welchem Zeitpunkt der Fragebogen ausgegeben bzw. beantwortet wurde.</t>
  </si>
  <si>
    <t>Datum an welchem der Fragebogen vom Patienten ausgefüllt bzw. an den Patienten ausgegeben wurde.</t>
  </si>
  <si>
    <t>Patientenbefragung</t>
  </si>
  <si>
    <r>
      <t xml:space="preserve">Case
Radiotherapy
</t>
    </r>
    <r>
      <rPr>
        <b/>
        <sz val="8"/>
        <rFont val="Arial"/>
        <family val="2"/>
      </rPr>
      <t xml:space="preserve">Initiation </t>
    </r>
  </si>
  <si>
    <r>
      <t xml:space="preserve">Stammdaten
</t>
    </r>
    <r>
      <rPr>
        <b/>
        <sz val="8"/>
        <color indexed="8"/>
        <rFont val="Arial"/>
        <family val="2"/>
      </rPr>
      <t>Patienten-Postleitzahl</t>
    </r>
  </si>
  <si>
    <t>keine Einschränkung
(je nach Land ist die Struktur unterschiedlich)</t>
  </si>
  <si>
    <t>Aktuelle Postleitzahl des (Haupt-)Wohnort der Patientin. Die Postleitzahl wird zur eindeutigen Zuordnung der Patientin zu einer Region benötigt.</t>
  </si>
  <si>
    <r>
      <t xml:space="preserve">Basic Information
</t>
    </r>
    <r>
      <rPr>
        <b/>
        <sz val="8"/>
        <rFont val="Arial"/>
        <family val="2"/>
      </rPr>
      <t>Patient zipcode</t>
    </r>
  </si>
  <si>
    <r>
      <t xml:space="preserve">Patient 
Patienten Stammdaten 
Adresse </t>
    </r>
    <r>
      <rPr>
        <b/>
        <sz val="8"/>
        <color theme="1"/>
        <rFont val="Arial"/>
        <family val="2"/>
      </rPr>
      <t xml:space="preserve"> 
Patienten_PLZ</t>
    </r>
  </si>
  <si>
    <t>Ausschließlich Postleitzahlen, je nach Land ist die Struktur unterschiedlich</t>
  </si>
  <si>
    <t>Letzter PSA-Wert vor der Biopsie</t>
  </si>
  <si>
    <r>
      <t xml:space="preserve">Case
Questionnaire
</t>
    </r>
    <r>
      <rPr>
        <b/>
        <sz val="8"/>
        <rFont val="Arial"/>
        <family val="2"/>
      </rPr>
      <t>Date</t>
    </r>
  </si>
  <si>
    <r>
      <t xml:space="preserve">Case
Questionnaire
</t>
    </r>
    <r>
      <rPr>
        <b/>
        <sz val="8"/>
        <rFont val="Arial"/>
        <family val="2"/>
      </rPr>
      <t>Time</t>
    </r>
  </si>
  <si>
    <r>
      <t xml:space="preserve">Case
Questionnaire
</t>
    </r>
    <r>
      <rPr>
        <b/>
        <sz val="8"/>
        <rFont val="Arial"/>
        <family val="2"/>
      </rPr>
      <t xml:space="preserve">PSA-Value
</t>
    </r>
  </si>
  <si>
    <r>
      <t xml:space="preserve">Case
Questionnaire
</t>
    </r>
    <r>
      <rPr>
        <b/>
        <sz val="8"/>
        <rFont val="Arial"/>
        <family val="2"/>
      </rPr>
      <t>Date of PSA-Value</t>
    </r>
    <r>
      <rPr>
        <sz val="8"/>
        <rFont val="Arial"/>
        <family val="2"/>
      </rPr>
      <t xml:space="preserve">
</t>
    </r>
  </si>
  <si>
    <r>
      <t>Case
Questionnaire
Q</t>
    </r>
    <r>
      <rPr>
        <b/>
        <sz val="8"/>
        <rFont val="Arial"/>
        <family val="2"/>
      </rPr>
      <t>uality of Life</t>
    </r>
  </si>
  <si>
    <r>
      <t xml:space="preserve">Case
Questionnaire
</t>
    </r>
    <r>
      <rPr>
        <b/>
        <sz val="8"/>
        <rFont val="Arial"/>
        <family val="2"/>
      </rPr>
      <t>State of Health</t>
    </r>
    <r>
      <rPr>
        <sz val="8"/>
        <rFont val="Arial"/>
        <family val="2"/>
      </rPr>
      <t xml:space="preserve">
</t>
    </r>
  </si>
  <si>
    <r>
      <t xml:space="preserve">Case
Questionnaire
</t>
    </r>
    <r>
      <rPr>
        <b/>
        <sz val="8"/>
        <rFont val="Arial"/>
        <family val="2"/>
      </rPr>
      <t>ICIQ-Score</t>
    </r>
  </si>
  <si>
    <r>
      <t xml:space="preserve">Case
Questionnaire
</t>
    </r>
    <r>
      <rPr>
        <b/>
        <sz val="8"/>
        <rFont val="Arial"/>
        <family val="2"/>
      </rPr>
      <t>IIEF-Score</t>
    </r>
  </si>
  <si>
    <t>0 | 1 | 2 | 3 | 4 | 5 | 6 | 7</t>
  </si>
  <si>
    <t>1 | 1 | 2 | 3 | 4 | 5 | 6 | 7</t>
  </si>
  <si>
    <t>Wird im Datensatz nicht benötigt.</t>
  </si>
  <si>
    <r>
      <t xml:space="preserve">Organspezifisches Modul
</t>
    </r>
    <r>
      <rPr>
        <b/>
        <sz val="8"/>
        <color theme="1"/>
        <rFont val="Arial"/>
        <family val="2"/>
      </rPr>
      <t>Datum</t>
    </r>
    <r>
      <rPr>
        <sz val="8"/>
        <color theme="1"/>
        <rFont val="Arial"/>
        <family val="2"/>
      </rPr>
      <t xml:space="preserve"> </t>
    </r>
    <r>
      <rPr>
        <b/>
        <sz val="8"/>
        <color theme="1"/>
        <rFont val="Arial"/>
        <family val="2"/>
      </rPr>
      <t>PSA-Wert</t>
    </r>
  </si>
  <si>
    <t>P | R | D</t>
  </si>
  <si>
    <t>ADT | WS | AS | CH | IM | OLT | ST | HIFU | CRYO | HYPER | OT</t>
  </si>
  <si>
    <r>
      <t xml:space="preserve">Fall
Fallinformationen
</t>
    </r>
    <r>
      <rPr>
        <b/>
        <sz val="8"/>
        <rFont val="Arial"/>
        <family val="2"/>
      </rPr>
      <t>Datum Vorstellung im Zentrum</t>
    </r>
  </si>
  <si>
    <t>P | R  | D</t>
  </si>
  <si>
    <r>
      <t xml:space="preserve">Organspezifisches Modul
</t>
    </r>
    <r>
      <rPr>
        <b/>
        <sz val="8"/>
        <color theme="1"/>
        <rFont val="Arial"/>
        <family val="2"/>
      </rPr>
      <t>ICIQ</t>
    </r>
  </si>
  <si>
    <r>
      <t xml:space="preserve">Organspezifisches Modul
</t>
    </r>
    <r>
      <rPr>
        <b/>
        <sz val="8"/>
        <color theme="1"/>
        <rFont val="Arial"/>
        <family val="2"/>
      </rPr>
      <t>IIEF</t>
    </r>
  </si>
  <si>
    <t>0 - 21
-1 = unbekannt</t>
  </si>
  <si>
    <t>0 - 25
-1 = unbekannt</t>
  </si>
  <si>
    <r>
      <t xml:space="preserve">Organspezifisches Modul
</t>
    </r>
    <r>
      <rPr>
        <b/>
        <sz val="8"/>
        <color theme="1"/>
        <rFont val="Arial"/>
        <family val="2"/>
      </rPr>
      <t>Datum ICIQ und IIEF</t>
    </r>
  </si>
  <si>
    <t xml:space="preserve">Es wurde der Vitalstatus nicht angegeben. </t>
  </si>
  <si>
    <t>Die Angabe zum lokalenTumorstatus fehlt.</t>
  </si>
  <si>
    <t>Die Angabe ob Fernmetastasen im Follow-Up lokalisiert wurden, fehlt.</t>
  </si>
  <si>
    <t>Die Angabe ob ein Zweittumor diagnostiziert wurden fehlt.</t>
  </si>
  <si>
    <t>Das Diagnosedatum des Tumors liegt nach dem Sterbedatum.</t>
  </si>
  <si>
    <t>Das Beginndatum der Strahlentherapie liegt nach dem Sterbedatum.</t>
  </si>
  <si>
    <t>NI</t>
  </si>
  <si>
    <t>IV</t>
  </si>
  <si>
    <t>Der prätherapeutische T-Status fehlt (TX ist hier nicht zulässig). Die Risikoklassifizierung ist bei diesem Fall nicht möglich.</t>
  </si>
  <si>
    <t>Der prätherapeutische N-Status fehlt (NX ist hier nicht zulässig). Die Risikoklassifizierung ist bei diesem Fall nicht möglich.</t>
  </si>
  <si>
    <t>Der prätherapeutische M-Status fehlt (MX ist hier nicht zulässig). Die Risikoklassifizierung ist bei diesem Fall nicht möglich.</t>
  </si>
  <si>
    <t>RiskPFPSA</t>
  </si>
  <si>
    <t>RiskPFT</t>
  </si>
  <si>
    <t>RiskPFN</t>
  </si>
  <si>
    <t>RiskPFM</t>
  </si>
  <si>
    <t>RiskPFGleason1</t>
  </si>
  <si>
    <t>RiskPFGleason2</t>
  </si>
  <si>
    <t>Introduction</t>
  </si>
  <si>
    <t>Das Feld "prätherapeutischer Gleason-Score Wert 1" ist leer. Die Risikoklassifizierung ist bei diesem Fall nicht möglich.</t>
  </si>
  <si>
    <t>Das Feld "prätherapeutischer Gleason-Score Wert 2" ist leer. Die Risikoklassifizierung ist bei diesem Fall nicht möglich.</t>
  </si>
  <si>
    <t>Psychooncology</t>
  </si>
  <si>
    <t>Socialservice</t>
  </si>
  <si>
    <t>0 | 1 | 2 | 4 | 5 | 6 | 7 | 9</t>
  </si>
  <si>
    <t>BasisDiagnosis</t>
  </si>
  <si>
    <t>Tumourboard</t>
  </si>
  <si>
    <t>OPDate</t>
  </si>
  <si>
    <t xml:space="preserve">Das Datum der Operation fehlt. </t>
  </si>
  <si>
    <t>Lymph</t>
  </si>
  <si>
    <t>Clavien</t>
  </si>
  <si>
    <t>LymphRemoved</t>
  </si>
  <si>
    <t>LymphInvolved</t>
  </si>
  <si>
    <t>RadioTime</t>
  </si>
  <si>
    <t>RadioType</t>
  </si>
  <si>
    <r>
      <t xml:space="preserve">Fall
Strahlentherapie 
</t>
    </r>
    <r>
      <rPr>
        <b/>
        <sz val="8"/>
        <rFont val="Arial"/>
        <family val="2"/>
      </rPr>
      <t>CTC AE Grad</t>
    </r>
  </si>
  <si>
    <t>CTCGrade</t>
  </si>
  <si>
    <t>I | II | III | IV | V | 0</t>
  </si>
  <si>
    <t>CTCDomain</t>
  </si>
  <si>
    <t>SystTime</t>
  </si>
  <si>
    <t>FULife</t>
  </si>
  <si>
    <t>N | R | U</t>
  </si>
  <si>
    <t>N | A | C | D | U</t>
  </si>
  <si>
    <t>N | A | D | U</t>
  </si>
  <si>
    <t>I | II | III | IIIa | IIIb | IV | IVa | IVb | V | III/IV unspecific | 0</t>
  </si>
  <si>
    <t>FULocal</t>
  </si>
  <si>
    <t>CR | PR | NC | P | U</t>
  </si>
  <si>
    <t>A | D | DN | DX</t>
  </si>
  <si>
    <t>FUMetastasis</t>
  </si>
  <si>
    <t>FUSecond</t>
  </si>
  <si>
    <t>FUBio</t>
  </si>
  <si>
    <t xml:space="preserve">Beim Vitalstatus wurde angegeben, dass der Patient verstorben ist aber das Sterbedatum fehlt. </t>
  </si>
  <si>
    <t>D | DN | DX</t>
  </si>
  <si>
    <t>LifeRadiotherapy</t>
  </si>
  <si>
    <t>LifeDiagnosis</t>
  </si>
  <si>
    <t>LifeSystemic</t>
  </si>
  <si>
    <t>LifeStatus</t>
  </si>
  <si>
    <t>DateDeath</t>
  </si>
  <si>
    <t>The data item "most recent PSA value" is missing. Risk classification is not possible for this patient.</t>
  </si>
  <si>
    <t>The clinical cT-category is missing (TX is not acceptable). Risk classification is not possible for this patient.</t>
  </si>
  <si>
    <t>The clinical cN-category is missing (NX is not acceptable). Risk classification is not possible for this patient.</t>
  </si>
  <si>
    <t>The clinical cM-category is missing (MX is not acceptable). Risk classification is not possible for this patient.</t>
  </si>
  <si>
    <t xml:space="preserve">The data item "Date of surgery" is missing. </t>
  </si>
  <si>
    <t>FractionDose</t>
  </si>
  <si>
    <t xml:space="preserve">The data item "life status" is missing. </t>
  </si>
  <si>
    <t xml:space="preserve">The data item "local recurrence" is missing. </t>
  </si>
  <si>
    <t xml:space="preserve">The data item "metastasis" is missing. </t>
  </si>
  <si>
    <t xml:space="preserve">The data item "biochemical recurrence" is missing. </t>
  </si>
  <si>
    <t xml:space="preserve">The data item "secondary tumour" is missing. </t>
  </si>
  <si>
    <t>Date of death before date of diagnosis.</t>
  </si>
  <si>
    <t xml:space="preserve">The information if the patient is still alive or death is missing. </t>
  </si>
  <si>
    <r>
      <t>Es wurde weder der Vitalstatus noch das Sterbedatum angegeben. Falls der Patient lebt ist bei Vitalstatus ein A für lebend zu dokumentieren.</t>
    </r>
    <r>
      <rPr>
        <sz val="8"/>
        <color rgb="FFFF0000"/>
        <rFont val="Arial"/>
        <family val="2"/>
      </rPr>
      <t/>
    </r>
  </si>
  <si>
    <t>The date of death is missing.</t>
  </si>
  <si>
    <t>T1a | T1b | T1c | T2a</t>
  </si>
  <si>
    <t>T2a | T2b | T2c</t>
  </si>
  <si>
    <t>N0 | N1 | N+</t>
  </si>
  <si>
    <t>SystInition</t>
  </si>
  <si>
    <t>Das Beginndatum der systemischen / nicht interventionellen Therapie fehlt.</t>
  </si>
  <si>
    <t>T1a | T1b | T1c | T2a | T2b | T2c</t>
  </si>
  <si>
    <r>
      <t xml:space="preserve">Fall
Strahlentherapie </t>
    </r>
    <r>
      <rPr>
        <b/>
        <sz val="8"/>
        <rFont val="Arial"/>
        <family val="2"/>
      </rPr>
      <t>Komplikationen Bereich</t>
    </r>
  </si>
  <si>
    <t xml:space="preserve">I | II | III | IV | V  | 0 (keine Komplikation)
</t>
  </si>
  <si>
    <t>FA | DE | DI | AB | RE | PR | HO | CY | UR | OT | ER | HA | EN | BL | PO | LY | VE | PU | HI | U</t>
  </si>
  <si>
    <t>P = Primary Tumour
R = Recurrence
D = Distant Metastasis</t>
  </si>
  <si>
    <t>1 = Herzkrankheiten
2 = Bluthochdruck
3 = Schmerzen im Bein (schlechte Durchblutung)
4 = Lungenerkrankungen
5 = Diabetes
6 = Nierenleiden
7 = Lebererkrankungen
8 = Probleme verursacht durch einen Schlaganfall
9 = Nervenerkrankungen
10 = Krebsvorerkrankungen (innerhalb der letzten 5 Jahren)
11 = Depressionen
12 = Arthritis
0 = Keine Komorbiditäten / unbekannt</t>
  </si>
  <si>
    <t>1 = Heart disease (e.g. angina, heart attack, or heart failure)
2 = High blood pressure
3 = Leg pain when walking due to poor circulation
4 =Lung disease (e.g. asthma, chronic bronchitis, or emphysema)
5 = Diabetes
6 = Kidney disease
7 = Liver disease
8 = Problems caused by stroke
9 = Disease of the nervous system (e.g. Parkinson's disease or multiple sclerosis)
10 = Other cancer (within the last 5 years)
11 = Depression
12 = Arthritis
0 = None / unknown</t>
  </si>
  <si>
    <r>
      <t xml:space="preserve">Case
Case Information
</t>
    </r>
    <r>
      <rPr>
        <b/>
        <sz val="8"/>
        <rFont val="Arial"/>
        <family val="2"/>
      </rPr>
      <t>Date patient introduced in center</t>
    </r>
  </si>
  <si>
    <t>DKG-Fragebogen</t>
  </si>
  <si>
    <t>RadioEnd</t>
  </si>
  <si>
    <t>&lt;DKGQuestionnaire&gt;</t>
  </si>
  <si>
    <t>&lt;DateDKGQuestionnaire&gt;</t>
  </si>
  <si>
    <t>&lt;TimeDKGQuestionnaire&gt;</t>
  </si>
  <si>
    <r>
      <t xml:space="preserve">Fall
DKG-Fragebogen
</t>
    </r>
    <r>
      <rPr>
        <b/>
        <sz val="8"/>
        <rFont val="Arial"/>
        <family val="2"/>
      </rPr>
      <t>PSA-Wert</t>
    </r>
  </si>
  <si>
    <r>
      <t xml:space="preserve">Fall
DKG-Fragebogen
</t>
    </r>
    <r>
      <rPr>
        <b/>
        <sz val="8"/>
        <rFont val="Arial"/>
        <family val="2"/>
      </rPr>
      <t>PSA-Wert Datum</t>
    </r>
  </si>
  <si>
    <r>
      <t xml:space="preserve">Fall
DKG-Fragebogen
</t>
    </r>
    <r>
      <rPr>
        <b/>
        <sz val="8"/>
        <rFont val="Arial"/>
        <family val="2"/>
      </rPr>
      <t>Lebensqualität</t>
    </r>
  </si>
  <si>
    <r>
      <t xml:space="preserve">Fall
DKG-Fragebogen
</t>
    </r>
    <r>
      <rPr>
        <b/>
        <sz val="8"/>
        <rFont val="Arial"/>
        <family val="2"/>
      </rPr>
      <t>Gesundheitszustand</t>
    </r>
  </si>
  <si>
    <r>
      <t xml:space="preserve">Fall
DKG-Fragebogen
</t>
    </r>
    <r>
      <rPr>
        <b/>
        <sz val="8"/>
        <rFont val="Arial"/>
        <family val="2"/>
      </rPr>
      <t>ICIQ-Score</t>
    </r>
  </si>
  <si>
    <r>
      <t xml:space="preserve">Fall
DKG-Fragebogen
</t>
    </r>
    <r>
      <rPr>
        <b/>
        <sz val="8"/>
        <rFont val="Arial"/>
        <family val="2"/>
      </rPr>
      <t>IIEF-Score</t>
    </r>
  </si>
  <si>
    <r>
      <t xml:space="preserve">Fall
DKG-Fragebogen
</t>
    </r>
    <r>
      <rPr>
        <b/>
        <sz val="8"/>
        <rFont val="Arial"/>
        <family val="2"/>
      </rPr>
      <t>Datum</t>
    </r>
  </si>
  <si>
    <t>&lt;PSADKGQuestionnaire&gt;</t>
  </si>
  <si>
    <t>&lt;PSADateDKGQuestionnaire&gt;</t>
  </si>
  <si>
    <t>&lt;LifeDKGQuestionnaire&gt;</t>
  </si>
  <si>
    <t>&lt;HealthDKGQuestionnaire&gt;</t>
  </si>
  <si>
    <t>&lt;ICIQDKGQuestionnaire&gt;</t>
  </si>
  <si>
    <t>&lt;IIEFDKGQuestionnaire&gt;</t>
  </si>
  <si>
    <t>Bearbeitungshinweise:</t>
  </si>
  <si>
    <t>1) Patient kann in einem Kalenderjahr unter "a) Primäfall" nur einmalig gezählt werden; unter "b) Rezidive und/oder Fernmetastasen" kann ein Patient in Zeile 20 UND Zeile 21 jeweils 1x gezählt werden; wenn bei Primärfallpatienten in dem Kalenderjahr auch die Diagnose "Rezidiv und/oder Fernmetastasen" auftritt, dann wird der Patient unter a) und b) gezählt. Die Definitionen für Zentrumspatient und Primärfall sind im EB unter 1.2.1 hinterlegt</t>
  </si>
  <si>
    <t>2) Jeder Patient kann pro Kalenderjahr nur einer Therapie zugeordnet werden.
Der Patient wird jeweils der führenden Therapie zugeordnet. Beispiel:  
- Der Patient erhält eine perkutane Strahlentherapie und zusätzlich eine Hormontherapie, dann gehört dieser Patient in Spalte H
- Im Januar wird AS/WW festgelegt und im Oktober erhält der Patient auf eigenen Wunsch eine RPE. Dieser Patient ist dann nur in Spalte F einzutragen.</t>
  </si>
  <si>
    <t>3) z.b. HIFU,….</t>
  </si>
  <si>
    <t>4) z.B. alleinige Hormontherapie, Chemotherapie</t>
  </si>
  <si>
    <t>5) Andere Behandlung; z.B. palliative Bestrahlung von Knochenmetastasen, best supportive care</t>
  </si>
  <si>
    <t>6) Einteilung der Primärfälle muss auf Grundlage des klinischen Tumorstatus erfolgen.  
    Risikoklassifizierung: Niedriges Risiko: PSA ≤ 10ng/ml u. Gleason-Score 6 u. cT-Kategorie ≤  2a; Mittleres Risiko: PSA &gt; 10-20 ng/ml  
    o. Gleason-Score 7 o. cT 2b; Hohes Risiko: PSA &gt; 20 ng/ml o. Gleason-Score ≥ 8 o. cT 2c
    Insofern eine doppelte Zuordnung möglich ist, gilt folgende Regel:
    Wenn eine der Bedingungen für hohes Risiko erfüllt ist ("oder"-Verknüpfung): hohes Risiko
    Wenn alle Bedingungen für niedriges Risiko erfüllt sind ("und"-Verknüpfung): niedriges Risiko</t>
  </si>
  <si>
    <t>7)  nur in Ausnahmen anwendbar; z.B. langjährige Hormontherapie vor Erstdiagnose, Zufallsbefund nach radikaler Zystektomie</t>
  </si>
  <si>
    <t>8) z.B. Eingriff aufgrund von Blasenkarzinom - Histologie: kein maligner Prostatakarzinom-Befund; Zählzeitpunkt OP-Datum</t>
  </si>
  <si>
    <t>M1 | M1a | M1b | M1c</t>
  </si>
  <si>
    <t>F</t>
  </si>
  <si>
    <t>G</t>
  </si>
  <si>
    <t>H</t>
  </si>
  <si>
    <t>I</t>
  </si>
  <si>
    <t>J</t>
  </si>
  <si>
    <t>K</t>
  </si>
  <si>
    <t>L</t>
  </si>
  <si>
    <t>M</t>
  </si>
  <si>
    <t>N</t>
  </si>
  <si>
    <r>
      <t xml:space="preserve">Fall
Therapie 
</t>
    </r>
    <r>
      <rPr>
        <b/>
        <sz val="8"/>
        <rFont val="Arial"/>
        <family val="2"/>
      </rPr>
      <t>Therapieintention</t>
    </r>
  </si>
  <si>
    <t xml:space="preserve">Basisdaten </t>
  </si>
  <si>
    <r>
      <t xml:space="preserve">Case
Therapy
</t>
    </r>
    <r>
      <rPr>
        <b/>
        <sz val="8"/>
        <rFont val="Arial"/>
        <family val="2"/>
      </rPr>
      <t>Intent</t>
    </r>
  </si>
  <si>
    <r>
      <t xml:space="preserve">Patient
Systemische Therapie
</t>
    </r>
    <r>
      <rPr>
        <b/>
        <sz val="8"/>
        <color theme="1"/>
        <rFont val="Arial"/>
        <family val="2"/>
      </rPr>
      <t>ST_Intention</t>
    </r>
  </si>
  <si>
    <r>
      <t xml:space="preserve">Primärintervention
Systemische Therapie 
</t>
    </r>
    <r>
      <rPr>
        <b/>
        <sz val="8"/>
        <rFont val="Arial"/>
        <family val="2"/>
      </rPr>
      <t>Therapieintention</t>
    </r>
  </si>
  <si>
    <t>SystIntent</t>
  </si>
  <si>
    <t>Die Intention (kurativ/palliativ) der systemischen / nicht interventionellen Therapie fehlt.</t>
  </si>
  <si>
    <t xml:space="preserve">ADT | CH | IM </t>
  </si>
  <si>
    <t>O</t>
  </si>
  <si>
    <t>D10 + E10 + F10 + G10 + H10 + I10 + J10 + K10 + L10 + M10 + N10</t>
  </si>
  <si>
    <t xml:space="preserve">D11 + E11 + F11 + G11 + H11 + I11 + J11 + K11 + L11 + M11 + N11 </t>
  </si>
  <si>
    <t>D12 + E12 + F12 + G12 + H12 + I12 + J12 + K12 + L12 + M12 + N12</t>
  </si>
  <si>
    <t>D13 + E13 + F13 + G13 + H13 + I13 + J13 + K13 + L13 + M13 + N13</t>
  </si>
  <si>
    <t xml:space="preserve">D14 + E14 + F14 + G14 + H14 + I14 + J14 + K14 + L14 + M14 + N14 </t>
  </si>
  <si>
    <t>D15 + E15 + F15 + G15 + H15 + I15 + J15 + K15 + L15 + M15 + N15</t>
  </si>
  <si>
    <t>D16 + E16 + F16 + G16 + H16 + I16 + J16 + K16 + L16 + M16 + N16</t>
  </si>
  <si>
    <t>D10 + D11 + D12 + D13 + D14 + D15 + D16</t>
  </si>
  <si>
    <t>E10 + E11 + E12 + E13 + E14 + E15 + E16</t>
  </si>
  <si>
    <t>F10 + F11 + F12 + F13 + F14 + F15 + F16</t>
  </si>
  <si>
    <t>G10 + G11 + G12 + G13 + G14 + G15 + G16</t>
  </si>
  <si>
    <t>O10 + O11 + O12 + O13 + O14 + O15 + O16</t>
  </si>
  <si>
    <t>N10 + N11 + N12 + N13 + N14 + N15 + N16</t>
  </si>
  <si>
    <t>M10 + M11 + M12 + M13 + M14 + M15 + M16</t>
  </si>
  <si>
    <t>L10 + L11 + L12 + L13 + L14 + L15 + L16</t>
  </si>
  <si>
    <t>K10 + K11 + K12 + K13 + K14 + K15 + K16</t>
  </si>
  <si>
    <t>J10 + J11 + J12 + J13 + J14 + J15 + J16</t>
  </si>
  <si>
    <t>I10 + I11 + I12 + I13 + I14 + I15 + I16</t>
  </si>
  <si>
    <t>H10 + H11 + H12 + H13 + H14 + H15 + H16</t>
  </si>
  <si>
    <t>D19 + E19 + F19 + G19 + H19 + I19 + J19 + K19 + L19 + M19 + N19</t>
  </si>
  <si>
    <t xml:space="preserve">R </t>
  </si>
  <si>
    <t>D22 + E22 + F22 + G22 + H22 + I22 + J22 + K22 + L22 + M22 + N22</t>
  </si>
  <si>
    <t xml:space="preserve">D23 + E23 + F23 + G23 + H23 + I23 + J23 + K23 + L23 + M23 + N23 </t>
  </si>
  <si>
    <t>D24 + E24 + F24 + G24 + H24 + I24 + J24 + K24 + L24 + M24 + N24</t>
  </si>
  <si>
    <t>D26 + E26 + F26 + G26 + H26 + I26 + J26 + K26 + L26 + M26 + N26</t>
  </si>
  <si>
    <t>D17 + D24 - D26</t>
  </si>
  <si>
    <t>E17 + E24 - E26</t>
  </si>
  <si>
    <t>F17 + F24 - F26</t>
  </si>
  <si>
    <t>G17 + G24 - G26</t>
  </si>
  <si>
    <t>H17 + H24 - H26</t>
  </si>
  <si>
    <t>I17 + I24 - I26</t>
  </si>
  <si>
    <t>J17 + J24 - J26</t>
  </si>
  <si>
    <t>K17 + K24 - K26</t>
  </si>
  <si>
    <t>L17 + L24 - L26</t>
  </si>
  <si>
    <t>M17 + M24 - M26</t>
  </si>
  <si>
    <t>N17 + N24 - N26</t>
  </si>
  <si>
    <t>D28 + E28 + F28 + G28 + H28 + I28 + J28 + K28 + L28 + M28 + N28</t>
  </si>
  <si>
    <t>N30</t>
  </si>
  <si>
    <t>F17 + F24</t>
  </si>
  <si>
    <r>
      <t xml:space="preserve">Case
Radiotherapy
</t>
    </r>
    <r>
      <rPr>
        <b/>
        <sz val="8"/>
        <rFont val="Arial"/>
        <family val="2"/>
      </rPr>
      <t>CTC AE Grade</t>
    </r>
  </si>
  <si>
    <r>
      <t xml:space="preserve">Case
Radiotherapy
</t>
    </r>
    <r>
      <rPr>
        <b/>
        <sz val="8"/>
        <rFont val="Arial"/>
        <family val="2"/>
      </rPr>
      <t>Complications domain</t>
    </r>
  </si>
  <si>
    <r>
      <rPr>
        <b/>
        <sz val="8"/>
        <color theme="1"/>
        <rFont val="Arial"/>
        <family val="2"/>
      </rPr>
      <t>I | II | III | IIIa | IIIb | IV | IVa | IVb | V | III/IV unspecific | 0 (keine Komplikation, Standardwert)</t>
    </r>
    <r>
      <rPr>
        <sz val="8"/>
        <color theme="1"/>
        <rFont val="Arial"/>
        <family val="2"/>
      </rPr>
      <t xml:space="preserve">
</t>
    </r>
    <r>
      <rPr>
        <b/>
        <sz val="8"/>
        <rFont val="Arial"/>
        <family val="2"/>
      </rPr>
      <t/>
    </r>
  </si>
  <si>
    <r>
      <t xml:space="preserve">Fall
Strahlentherapie 
</t>
    </r>
    <r>
      <rPr>
        <b/>
        <sz val="8"/>
        <color theme="1"/>
        <rFont val="Arial"/>
        <family val="2"/>
      </rPr>
      <t>CTC AE Grad</t>
    </r>
  </si>
  <si>
    <r>
      <t>Maximaler Grad der Komplikation nach CTCAE.</t>
    </r>
    <r>
      <rPr>
        <u/>
        <sz val="8"/>
        <color theme="1"/>
        <rFont val="Arial"/>
        <family val="2"/>
      </rPr>
      <t xml:space="preserve"> Falls keine Komplikation aufgetreten ist, sollte man hier eine 0 angeben.</t>
    </r>
  </si>
  <si>
    <r>
      <t>N = Keine Fernmetastasen nachweisbar bzw. keine weitere Untersuchung  da kein Verdacht besteht</t>
    </r>
    <r>
      <rPr>
        <sz val="8"/>
        <color indexed="8"/>
        <rFont val="Arial"/>
        <family val="2"/>
      </rPr>
      <t xml:space="preserve">
R = Neu aufgetretene Fernmetastase(n) bzw. Metastasenrezidiv
U = Fehlende Angabe/Unbekannt</t>
    </r>
  </si>
  <si>
    <t>Patient wurde mind. 1 x länger als 25 min. psychoonkologisch betreut</t>
  </si>
  <si>
    <t>P / (O bei Zufallsbefund)</t>
  </si>
  <si>
    <t>O / P (bei Operierten Patienten)</t>
  </si>
  <si>
    <t>O / P (bei Patienten mit Strahlenth.)</t>
  </si>
  <si>
    <t>O / P (bei Patienten mit Therapie)</t>
  </si>
  <si>
    <t>R</t>
  </si>
  <si>
    <t xml:space="preserve">Y = Ja
N = Nein
U = Unbekannt
</t>
  </si>
  <si>
    <t xml:space="preserve">Y = Yes
N = No
U = Unknown
</t>
  </si>
  <si>
    <t>Kann über verschiedene Felder abgebildet werden</t>
  </si>
  <si>
    <t xml:space="preserve">Tumorstatus gesamt = P 
Lymphknoten = U / N
Metastasen = U / N 
Rezidiv = N / U </t>
  </si>
  <si>
    <r>
      <t xml:space="preserve">Primärintervention
Perkutane Strahlentherapie 
</t>
    </r>
    <r>
      <rPr>
        <b/>
        <sz val="8"/>
        <rFont val="Arial"/>
        <family val="2"/>
      </rPr>
      <t>Beginn</t>
    </r>
    <r>
      <rPr>
        <sz val="8"/>
        <rFont val="Arial"/>
        <family val="2"/>
      </rPr>
      <t xml:space="preserve">
---------------------
Primärintervention
HDR-Brachytherapie  
</t>
    </r>
    <r>
      <rPr>
        <b/>
        <sz val="8"/>
        <rFont val="Arial"/>
        <family val="2"/>
      </rPr>
      <t xml:space="preserve">Beginn
</t>
    </r>
    <r>
      <rPr>
        <sz val="8"/>
        <rFont val="Arial"/>
        <family val="2"/>
      </rPr>
      <t xml:space="preserve">----------------------
Primärintervention
LDR-Brachytherapie 
</t>
    </r>
    <r>
      <rPr>
        <b/>
        <sz val="8"/>
        <rFont val="Arial"/>
        <family val="2"/>
      </rPr>
      <t>Datum</t>
    </r>
  </si>
  <si>
    <t>Wird über die Struktur festgelegt. Für jede Art der Strahlentherapie wird ein extra Block in der XML-Datei angelegt</t>
  </si>
  <si>
    <r>
      <rPr>
        <sz val="8"/>
        <rFont val="Arial"/>
        <family val="2"/>
      </rPr>
      <t>&lt;</t>
    </r>
    <r>
      <rPr>
        <sz val="8"/>
        <rFont val="Arial"/>
        <family val="2"/>
      </rPr>
      <t>Treatment</t>
    </r>
    <r>
      <rPr>
        <sz val="8"/>
        <color indexed="8"/>
        <rFont val="Arial"/>
        <family val="2"/>
      </rPr>
      <t>Type&gt;</t>
    </r>
  </si>
  <si>
    <r>
      <t>&lt;</t>
    </r>
    <r>
      <rPr>
        <sz val="8"/>
        <color indexed="8"/>
        <rFont val="Arial"/>
        <family val="2"/>
      </rPr>
      <t>TreatmentTime&gt;</t>
    </r>
  </si>
  <si>
    <r>
      <t>&lt;</t>
    </r>
    <r>
      <rPr>
        <sz val="8"/>
        <color indexed="8"/>
        <rFont val="Arial"/>
        <family val="2"/>
      </rPr>
      <t>TreatmentInitiation&gt;</t>
    </r>
  </si>
  <si>
    <r>
      <t>&lt;</t>
    </r>
    <r>
      <rPr>
        <sz val="8"/>
        <color indexed="8"/>
        <rFont val="Arial"/>
        <family val="2"/>
      </rPr>
      <t>TreatmentEnd&gt;</t>
    </r>
  </si>
  <si>
    <t>&lt;Treatment&gt;</t>
  </si>
  <si>
    <r>
      <t xml:space="preserve">P = Primärtumor (incl. Primär M1)
R = Rezidiv
D = Fernmetastase </t>
    </r>
    <r>
      <rPr>
        <u/>
        <sz val="8"/>
        <rFont val="Arial"/>
        <family val="2"/>
      </rPr>
      <t>im Verlauf</t>
    </r>
  </si>
  <si>
    <t xml:space="preserve">N = neoadjuvant
A = adjuvant
D = definitiv / ohne Bezug zu einer operativen Therapie ( = O aus ADT-GEKID)
U = sonstiges / unbekannt
 </t>
  </si>
  <si>
    <t xml:space="preserve">N = neoadjuvant
A = adjuvant
D = definitive
U = other / unknown
 </t>
  </si>
  <si>
    <t>Indicate the number of cores taken during the patient’s biopsy</t>
  </si>
  <si>
    <t xml:space="preserve">Indicate the number of cores that are positive </t>
  </si>
  <si>
    <t xml:space="preserve">If yes, indicate the primary Gleason score at time of initial diagnosis </t>
  </si>
  <si>
    <t xml:space="preserve">If yes, indicate the secondary Gleason score at time of initial diagnosis 
</t>
  </si>
  <si>
    <r>
      <t xml:space="preserve">Fall
Strahlentherapie 
</t>
    </r>
    <r>
      <rPr>
        <b/>
        <sz val="8"/>
        <rFont val="Arial"/>
        <family val="2"/>
      </rPr>
      <t>Strahlentherapie anhaltend</t>
    </r>
  </si>
  <si>
    <t>&lt;OngoingRadio&gt;</t>
  </si>
  <si>
    <t>Gibt an, ob die Strahlentherapie bereits beendet wurde oder ob sich der Patient noch in Behandlung befindet.</t>
  </si>
  <si>
    <r>
      <t xml:space="preserve">Case
Radiotherapy
</t>
    </r>
    <r>
      <rPr>
        <b/>
        <sz val="8"/>
        <rFont val="Arial"/>
        <family val="2"/>
      </rPr>
      <t>Ongoing Radiotherapy</t>
    </r>
  </si>
  <si>
    <t>Indicate if the radiotherapy or brachytherapy is ongoing</t>
  </si>
  <si>
    <r>
      <t xml:space="preserve">Patient
Strahlentherapie
</t>
    </r>
    <r>
      <rPr>
        <b/>
        <sz val="8"/>
        <color theme="1"/>
        <rFont val="Arial"/>
        <family val="2"/>
      </rPr>
      <t>ST_Ende_Grund</t>
    </r>
  </si>
  <si>
    <r>
      <t>Fall
Therapie
T</t>
    </r>
    <r>
      <rPr>
        <b/>
        <sz val="8"/>
        <rFont val="Arial"/>
        <family val="2"/>
      </rPr>
      <t>herapie anhaltend</t>
    </r>
  </si>
  <si>
    <t>Gibt an, ob die Therapie bereits beendet wurde oder ob sich der Patient noch in Behandlung befindet.</t>
  </si>
  <si>
    <r>
      <t xml:space="preserve">Case
Radiotherapy
</t>
    </r>
    <r>
      <rPr>
        <b/>
        <sz val="8"/>
        <rFont val="Arial"/>
        <family val="2"/>
      </rPr>
      <t>Ongoing therapy</t>
    </r>
  </si>
  <si>
    <t xml:space="preserve">Y = Yes
N = No
U = unknown
</t>
  </si>
  <si>
    <t xml:space="preserve">Indicate if the therapy is ongoing. </t>
  </si>
  <si>
    <r>
      <t xml:space="preserve">Patient
Systemische Therapie
</t>
    </r>
    <r>
      <rPr>
        <b/>
        <sz val="8"/>
        <color theme="1"/>
        <rFont val="Arial"/>
        <family val="2"/>
      </rPr>
      <t>SYST_Ende_Grund</t>
    </r>
  </si>
  <si>
    <r>
      <t xml:space="preserve">Primärintervention
Chemotherapie </t>
    </r>
    <r>
      <rPr>
        <b/>
        <sz val="8"/>
        <rFont val="Arial"/>
        <family val="2"/>
      </rPr>
      <t xml:space="preserve">
Grund der Beendigung der Chemotherapie
-----------------
</t>
    </r>
    <r>
      <rPr>
        <sz val="8"/>
        <rFont val="Arial"/>
        <family val="2"/>
      </rPr>
      <t xml:space="preserve">Primärintervention
Hormontherapie </t>
    </r>
    <r>
      <rPr>
        <b/>
        <sz val="8"/>
        <rFont val="Arial"/>
        <family val="2"/>
      </rPr>
      <t xml:space="preserve">
Grund der Beendigung der Hormontherapie</t>
    </r>
  </si>
  <si>
    <r>
      <t xml:space="preserve">Primärintervention
Chemotherapie 
</t>
    </r>
    <r>
      <rPr>
        <b/>
        <sz val="8"/>
        <color indexed="8"/>
        <rFont val="Arial"/>
        <family val="2"/>
      </rPr>
      <t>Beginn</t>
    </r>
    <r>
      <rPr>
        <sz val="8"/>
        <color indexed="8"/>
        <rFont val="Arial"/>
        <family val="2"/>
      </rPr>
      <t xml:space="preserve">
---------------------
Primärintervention
Hormontherapie 
</t>
    </r>
    <r>
      <rPr>
        <b/>
        <sz val="8"/>
        <color indexed="8"/>
        <rFont val="Arial"/>
        <family val="2"/>
      </rPr>
      <t xml:space="preserve">Beginn / Datum OP
-------------------
</t>
    </r>
    <r>
      <rPr>
        <sz val="8"/>
        <color indexed="8"/>
        <rFont val="Arial"/>
        <family val="2"/>
      </rPr>
      <t xml:space="preserve">Primärintervention
Antikörper / Immuntherapie  </t>
    </r>
    <r>
      <rPr>
        <b/>
        <sz val="8"/>
        <color indexed="8"/>
        <rFont val="Arial"/>
        <family val="2"/>
      </rPr>
      <t xml:space="preserve">
Beginn</t>
    </r>
  </si>
  <si>
    <r>
      <t xml:space="preserve">Primärintervention
Chemotherapie 
</t>
    </r>
    <r>
      <rPr>
        <b/>
        <sz val="8"/>
        <rFont val="Arial"/>
        <family val="2"/>
      </rPr>
      <t xml:space="preserve">Ende </t>
    </r>
    <r>
      <rPr>
        <sz val="8"/>
        <rFont val="Arial"/>
        <family val="2"/>
      </rPr>
      <t xml:space="preserve">
---------------------------
Primärintervention
Hormontherapie 
</t>
    </r>
    <r>
      <rPr>
        <b/>
        <sz val="8"/>
        <rFont val="Arial"/>
        <family val="2"/>
      </rPr>
      <t>Ende</t>
    </r>
  </si>
  <si>
    <r>
      <t xml:space="preserve">Fall
Follow-Up
</t>
    </r>
    <r>
      <rPr>
        <b/>
        <sz val="8"/>
        <color indexed="8"/>
        <rFont val="Arial"/>
        <family val="2"/>
      </rPr>
      <t>Datum der Diagnose des Biochemischen Rezidivs</t>
    </r>
    <r>
      <rPr>
        <sz val="8"/>
        <color indexed="8"/>
        <rFont val="Arial"/>
        <family val="2"/>
      </rPr>
      <t xml:space="preserve">
</t>
    </r>
  </si>
  <si>
    <t>Datum an welchem das Biochemische Rezidiv diagnostiziert wurde.</t>
  </si>
  <si>
    <t>&lt;DateBiochemical&gt;</t>
  </si>
  <si>
    <t>Indicate date of recurrence</t>
  </si>
  <si>
    <r>
      <t xml:space="preserve">Fall
Follow-Up
</t>
    </r>
    <r>
      <rPr>
        <b/>
        <sz val="8"/>
        <color indexed="8"/>
        <rFont val="Arial"/>
        <family val="2"/>
      </rPr>
      <t>Datum der Diagnose der Fernmetastase</t>
    </r>
    <r>
      <rPr>
        <sz val="8"/>
        <color indexed="8"/>
        <rFont val="Arial"/>
        <family val="2"/>
      </rPr>
      <t xml:space="preserve">
</t>
    </r>
  </si>
  <si>
    <t>Datum an welchem die Fernmetastase diagnostiziert wurde.</t>
  </si>
  <si>
    <t>&lt;DateMetastasis&gt;</t>
  </si>
  <si>
    <r>
      <t xml:space="preserve">Case
Follow-Up
</t>
    </r>
    <r>
      <rPr>
        <b/>
        <sz val="8"/>
        <color indexed="8"/>
        <rFont val="Arial"/>
        <family val="2"/>
      </rPr>
      <t>Date biochemical recurrence identified</t>
    </r>
    <r>
      <rPr>
        <sz val="8"/>
        <color indexed="8"/>
        <rFont val="Arial"/>
        <family val="2"/>
      </rPr>
      <t xml:space="preserve">
</t>
    </r>
  </si>
  <si>
    <t>Indicate date of metastasis</t>
  </si>
  <si>
    <r>
      <t xml:space="preserve">Patient 
Strahlentherapie
</t>
    </r>
    <r>
      <rPr>
        <b/>
        <sz val="8"/>
        <rFont val="Arial"/>
        <family val="2"/>
      </rPr>
      <t>ST_Nebenwirkungen_Grad</t>
    </r>
  </si>
  <si>
    <r>
      <rPr>
        <b/>
        <sz val="8"/>
        <rFont val="Arial"/>
        <family val="2"/>
      </rPr>
      <t>0 = no Complications, Default
Grade I =</t>
    </r>
    <r>
      <rPr>
        <sz val="8"/>
        <rFont val="Arial"/>
        <family val="2"/>
      </rPr>
      <t xml:space="preserve">  Any deviation from the normal postoperative course without the need for pharmacological treatment or
surgical, endoscopic, and radiological interventions. Allowed therapeutic regimens are: drugs as antiemetics, antipyretics, analgetics, diuretics, electrolytes, and
physiotherapy. This grade also includes wound infections opened at the bedside.
</t>
    </r>
    <r>
      <rPr>
        <b/>
        <sz val="8"/>
        <rFont val="Arial"/>
        <family val="2"/>
      </rPr>
      <t xml:space="preserve">Grade II </t>
    </r>
    <r>
      <rPr>
        <sz val="8"/>
        <rFont val="Arial"/>
        <family val="2"/>
      </rPr>
      <t xml:space="preserve">=Requiring pharmacological treatment with drugs other than such allowed for grade I complications. Blood transfusions and total parenteral nutrition are also included.
</t>
    </r>
    <r>
      <rPr>
        <b/>
        <sz val="8"/>
        <rFont val="Arial"/>
        <family val="2"/>
      </rPr>
      <t>Grade III =</t>
    </r>
    <r>
      <rPr>
        <sz val="8"/>
        <rFont val="Arial"/>
        <family val="2"/>
      </rPr>
      <t xml:space="preserve"> Requiring surgical, endoscopic or radiological intervention
</t>
    </r>
    <r>
      <rPr>
        <b/>
        <sz val="8"/>
        <rFont val="Arial"/>
        <family val="2"/>
      </rPr>
      <t>Grade IIIa</t>
    </r>
    <r>
      <rPr>
        <sz val="8"/>
        <rFont val="Arial"/>
        <family val="2"/>
      </rPr>
      <t xml:space="preserve"> = Intervention not under general anesthesia
</t>
    </r>
    <r>
      <rPr>
        <b/>
        <sz val="8"/>
        <rFont val="Arial"/>
        <family val="2"/>
      </rPr>
      <t>Grade IIIb =</t>
    </r>
    <r>
      <rPr>
        <sz val="8"/>
        <rFont val="Arial"/>
        <family val="2"/>
      </rPr>
      <t xml:space="preserve"> Intervention under general anesthesia
</t>
    </r>
    <r>
      <rPr>
        <b/>
        <sz val="8"/>
        <rFont val="Arial"/>
        <family val="2"/>
      </rPr>
      <t>Grade IV</t>
    </r>
    <r>
      <rPr>
        <sz val="8"/>
        <rFont val="Arial"/>
        <family val="2"/>
      </rPr>
      <t xml:space="preserve"> = Life-threatening complication (including CNS complications)* requiring IC/ICU management
</t>
    </r>
    <r>
      <rPr>
        <b/>
        <sz val="8"/>
        <rFont val="Arial"/>
        <family val="2"/>
      </rPr>
      <t>Grade IVa</t>
    </r>
    <r>
      <rPr>
        <sz val="8"/>
        <rFont val="Arial"/>
        <family val="2"/>
      </rPr>
      <t xml:space="preserve"> =Single organ dysfunction (including dialysis)
</t>
    </r>
    <r>
      <rPr>
        <b/>
        <sz val="8"/>
        <rFont val="Arial"/>
        <family val="2"/>
      </rPr>
      <t>Grade IVb</t>
    </r>
    <r>
      <rPr>
        <sz val="8"/>
        <rFont val="Arial"/>
        <family val="2"/>
      </rPr>
      <t xml:space="preserve"> = Multiorgan dysfunction
</t>
    </r>
    <r>
      <rPr>
        <b/>
        <sz val="8"/>
        <rFont val="Arial"/>
        <family val="2"/>
      </rPr>
      <t>Grade V</t>
    </r>
    <r>
      <rPr>
        <sz val="8"/>
        <rFont val="Arial"/>
        <family val="2"/>
      </rPr>
      <t xml:space="preserve"> = Death of a patient
Grade III / IV unspecific</t>
    </r>
  </si>
  <si>
    <t xml:space="preserve">Indicate the clinical nodal stage (per AJCC 7th) 
Pathologic staging preferred, if available 
cNo: regional lymph node metastasis 
cN1: Metastasis in regional lymph node(s)
cNX: Regional lymph nodes were not assessed </t>
  </si>
  <si>
    <r>
      <t xml:space="preserve">Fall
DKG-Fragebogen
</t>
    </r>
    <r>
      <rPr>
        <b/>
        <sz val="8"/>
        <rFont val="Arial"/>
        <family val="2"/>
      </rPr>
      <t>Zeitpunkt</t>
    </r>
  </si>
  <si>
    <t xml:space="preserve">Datum, an dem der Patient nach Diagnosestellung bzw. vor Beginn der Therapie im Zentrum vorgestellt wurde (i.d.R. prätherapeutische Fallbesprechung). 
</t>
  </si>
  <si>
    <r>
      <t xml:space="preserve">TX | T0 </t>
    </r>
    <r>
      <rPr>
        <sz val="8"/>
        <rFont val="Arial"/>
        <family val="2"/>
      </rPr>
      <t>| T2 | T2a | T2b | T2c | T3 | T3a | T3b | T4</t>
    </r>
  </si>
  <si>
    <r>
      <t>NX | N0 | N1</t>
    </r>
    <r>
      <rPr>
        <strike/>
        <sz val="8"/>
        <rFont val="Arial"/>
        <family val="2"/>
      </rPr>
      <t xml:space="preserve"> </t>
    </r>
  </si>
  <si>
    <t>N0 | N1 | NX</t>
  </si>
  <si>
    <r>
      <rPr>
        <sz val="8"/>
        <rFont val="Arial"/>
        <family val="2"/>
      </rPr>
      <t>ADT = Androgen Deprivation Therapy
WS = Wait and see (Watchful waiting)
AS = Active Surveillance
CH = Chemotherapy</t>
    </r>
    <r>
      <rPr>
        <sz val="8"/>
        <color rgb="FFFF0000"/>
        <rFont val="Arial"/>
        <family val="2"/>
      </rPr>
      <t xml:space="preserve">
</t>
    </r>
    <r>
      <rPr>
        <sz val="8"/>
        <rFont val="Arial"/>
        <family val="2"/>
      </rPr>
      <t>IM = Immuno- and antibodies therapy</t>
    </r>
    <r>
      <rPr>
        <sz val="8"/>
        <color rgb="FFFF0000"/>
        <rFont val="Arial"/>
        <family val="2"/>
      </rPr>
      <t xml:space="preserve">
</t>
    </r>
    <r>
      <rPr>
        <sz val="8"/>
        <rFont val="Arial"/>
        <family val="2"/>
      </rPr>
      <t>OLT = Other (local) Therapy
ST = Supportive Therapy
HIFU = High Intensity Focused Ultrasound Therapy
CRYO = Cryotherapy
HYPER =  Hyperthermy
OT = Other (non-local) Therapy</t>
    </r>
    <r>
      <rPr>
        <sz val="8"/>
        <color rgb="FFFF0000"/>
        <rFont val="Arial"/>
        <family val="2"/>
      </rPr>
      <t xml:space="preserve">
</t>
    </r>
  </si>
  <si>
    <r>
      <t>ADT = Hormontherapie
WS = Wait and see (Watchful waiting)
AS = Active Surveillance</t>
    </r>
    <r>
      <rPr>
        <sz val="8"/>
        <color theme="1"/>
        <rFont val="Arial"/>
        <family val="2"/>
      </rPr>
      <t xml:space="preserve">
CH = Chemotherapie
IM = Immun- und Antikörpertherapie</t>
    </r>
    <r>
      <rPr>
        <sz val="8"/>
        <color theme="1"/>
        <rFont val="Arial"/>
        <family val="2"/>
      </rPr>
      <t xml:space="preserve">
OLT = andere lokale Therapie
ST = Supportive Therapie
HIFU = HIFU-Therapie (Hochintensiver fokussierter Ultraschall)
CRYO= Kryotherapie
HYPER = Hyperthermie
OT = andere (nicht ausschließlich lokale) Behandlung</t>
    </r>
  </si>
  <si>
    <t>FA = Fatigue
DE = Radiogene dermatitis
DI = Diarrhö
AB = Abdominalschmerzen
RE = Rektales Ulcus
PR = Radiogene Proctitis
HO = Hitzewallungen
CY = Radiogene Zystitis
UR = Subvesikale Obstruktion
ER = erektile Dysfunktion
HA = Harninkontinenz
EN = Enterovesikale Fistel
BL = Blasenspasmen
PO = Pollakisurie
LY = Lymphozele
VE = Tiefe Venenthrombose
PU = Lungenembolie
HI = Hüftgelenksfraktur
OT = sonstiges / unbekannt</t>
  </si>
  <si>
    <t>FA = Fatigue
DE = Dermatitis radiation
DI = Diarrhea
AB = Abdominal pain
R = Rectal mucositis
PR = Prociits
HO = Hot flashes
CY = Cystitis non-infective
UR = Urinary retention
ER = Erectile dysfunction
HA = Urinary incontinence
EN = Enterovesical Fistula
BL = Blasenspasmen
PO = pollakisuria (Existiert in der Englischen Version von CTC nicht)
LY = Lymph leakage
VE = Venous thrombosis
PU = pulmonary embolism
HI = Hip fracture
OT = other / unknown</t>
  </si>
  <si>
    <r>
      <t>NX | N0 | N1</t>
    </r>
    <r>
      <rPr>
        <strike/>
        <sz val="8"/>
        <color rgb="FFFF0000"/>
        <rFont val="Arial"/>
        <family val="2"/>
      </rPr>
      <t xml:space="preserve"> </t>
    </r>
  </si>
  <si>
    <t>TX | T0 | T2 | T2a | T2b | T2c | T3 | T3a | T3b | T4</t>
  </si>
  <si>
    <r>
      <t>N0 | N1 |</t>
    </r>
    <r>
      <rPr>
        <sz val="8"/>
        <rFont val="Arial"/>
        <family val="2"/>
      </rPr>
      <t xml:space="preserve"> NX</t>
    </r>
  </si>
  <si>
    <t>TX | T0 | T1 | T1a | T1b | T1c | T2 | T2a | T2b | T2c | T3 | T3a | T3b | T4</t>
  </si>
  <si>
    <t>N = neoadjuvant
A = adjuvant 
C = concomitant
D = definitive
U = other / unknown</t>
  </si>
  <si>
    <t>N = neoadjuvant
A = adjuvant 
C = begleitend
D = definitiv / ohne Bezug zu einer operativen Therapie (z.b. Alleinige Hormontherapie; = O aus ADT-GEKID)
U = sonstiges / unbekannt</t>
  </si>
  <si>
    <t>Have you used any medications or devices to aid or improve erections?
0 = No
1 = Yes</t>
  </si>
  <si>
    <t>0 | 1</t>
  </si>
  <si>
    <t>Hatten Sie in den letzten 4 Wochen Interesse an Sex?
1 = Überhaupt nicht
2 = Wenig
3 = Mäßig
4 = Sehr</t>
  </si>
  <si>
    <t>Haben Sie Arzneimittel oder Geräte benutzt um Ihre Erektion zu verbessern?
0 = Nein
1 = Ja</t>
  </si>
  <si>
    <t>0 | 1 | 2 | 3 | 4</t>
  </si>
  <si>
    <r>
      <t xml:space="preserve">Bitte geben Sie für die folgenden Arzneimittel und Geräte an, ob sie diese probiert haben oder gegenwärtig nutzen um Ihre Erektion zu verbessern.
</t>
    </r>
    <r>
      <rPr>
        <u/>
        <sz val="8"/>
        <rFont val="Arial"/>
        <family val="2"/>
      </rPr>
      <t>MUSE (Alprostadil zur Verwendung in der Harnröhre)</t>
    </r>
    <r>
      <rPr>
        <sz val="8"/>
        <rFont val="Arial"/>
        <family val="2"/>
      </rPr>
      <t xml:space="preserve">
0 = Noch nicht probiert
1 = Bereits probiert, aber ohne Nutzen
2 = Hilfreich, aber zurzeit nicht in Verwendung
3 = Hilfreich und ich nutze es gelegentlich
4 = Hilfreich und ich nutze es immer</t>
    </r>
  </si>
  <si>
    <r>
      <t xml:space="preserve">Bitte geben Sie für die folgenden Arzneimittel und Geräte an, ob sie diese probiert haben oder gegenwärtig nutzen um Ihre Erektion zu verbessern.
</t>
    </r>
    <r>
      <rPr>
        <u/>
        <sz val="8"/>
        <rFont val="Arial"/>
        <family val="2"/>
      </rPr>
      <t>Viagra oder anderes Medikament</t>
    </r>
    <r>
      <rPr>
        <sz val="8"/>
        <rFont val="Arial"/>
        <family val="2"/>
      </rPr>
      <t xml:space="preserve">
0 = Noch nicht probiert
1 = Bereits probiert, aber ohne Nutzen
2 = Hilfreich, aber zurzeit nicht in Verwendung
3 = Hilfreich und ich nutze es gelegentlich
4 = Hilfreich und ich nutze es immer</t>
    </r>
  </si>
  <si>
    <r>
      <t xml:space="preserve">Bitte geben Sie für die folgenden Arzneimittel und Geräte an, ob sie diese probiert haben oder gegenwärtig nutzen um Ihre Erektion zu verbessern.
</t>
    </r>
    <r>
      <rPr>
        <u/>
        <sz val="8"/>
        <rFont val="Arial"/>
        <family val="2"/>
      </rPr>
      <t>SKAT (Injektionen in den Schwellkörper des Gliedes)</t>
    </r>
    <r>
      <rPr>
        <sz val="8"/>
        <rFont val="Arial"/>
        <family val="2"/>
      </rPr>
      <t xml:space="preserve">
0 = Noch nicht probiert
1 = Bereits probiert, aber ohne Nutzen
2 = Hilfreich, aber zurzeit nicht in Verwendung
3 = Hilfreich und ich nutze es gelegentlich
4 = Hilfreich und ich nutze es immer</t>
    </r>
  </si>
  <si>
    <r>
      <t xml:space="preserve">Bitte geben Sie für die folgenden Arzneimittel und Geräte an, ob sie diese probiert haben oder gegenwärtig nutzen um Ihre Erektion zu verbessern.
</t>
    </r>
    <r>
      <rPr>
        <u/>
        <sz val="8"/>
        <rFont val="Arial"/>
        <family val="2"/>
      </rPr>
      <t>Vakuum Pumpe (als Erektionshilfe)</t>
    </r>
    <r>
      <rPr>
        <sz val="8"/>
        <rFont val="Arial"/>
        <family val="2"/>
      </rPr>
      <t xml:space="preserve">
0 = Noch nicht probiert
1 = Bereits probiert, aber ohne Nutzen
2 = Hilfreich, aber zurzeit nicht in Verwendung
3 = Hilfreich und ich nutze es gelegentlich
4 = Hilfreich und ich nutze es immer</t>
    </r>
  </si>
  <si>
    <r>
      <t xml:space="preserve">For each of the following medicines or devices, please indicate whether or not you have tried it or currently use it to improve your erections?
</t>
    </r>
    <r>
      <rPr>
        <u/>
        <sz val="8"/>
        <rFont val="Arial"/>
        <family val="2"/>
      </rPr>
      <t>Other (name medication/device if not listed)</t>
    </r>
    <r>
      <rPr>
        <sz val="8"/>
        <rFont val="Arial"/>
        <family val="2"/>
      </rPr>
      <t xml:space="preserve">
1 = Have not tried it
2 = Tried it but was not helpful
3 = It helped but I am not using it now
4 = It helped and I use it sometimes
5 = It helped and I use it always</t>
    </r>
  </si>
  <si>
    <r>
      <t xml:space="preserve">For each of the following medicines or devices, please indicate whether or not you have tried it or currently use it to improve your erections?
</t>
    </r>
    <r>
      <rPr>
        <u/>
        <sz val="8"/>
        <rFont val="Arial"/>
        <family val="2"/>
      </rPr>
      <t>Vacuum erection device</t>
    </r>
    <r>
      <rPr>
        <sz val="8"/>
        <rFont val="Arial"/>
        <family val="2"/>
      </rPr>
      <t xml:space="preserve">
1 = Have not tried it
2 = Tried it but was not helpful
3 = It helped but I am not using it now
4 = It helped and I use it sometimes
5 = It helped and I use it always</t>
    </r>
  </si>
  <si>
    <r>
      <t xml:space="preserve">For each of the following medicines or devices, please indicate whether or not you have tried it or currently use it to improve your erections?
</t>
    </r>
    <r>
      <rPr>
        <u/>
        <sz val="8"/>
        <rFont val="Arial"/>
        <family val="2"/>
      </rPr>
      <t>Muse (intra-urethral alprostadil suppository)</t>
    </r>
    <r>
      <rPr>
        <sz val="8"/>
        <rFont val="Arial"/>
        <family val="2"/>
      </rPr>
      <t xml:space="preserve">
1 = Have not tried it
2 = Tried it but was not helpful
3 = It helped but I am not using it now
4 = It helped and I use it sometimes
5 = It helped and I use it always</t>
    </r>
  </si>
  <si>
    <r>
      <t xml:space="preserve">For each of the following medicines or devices, please indicate whether or not you have tried it or currently use it to improve your erections?
</t>
    </r>
    <r>
      <rPr>
        <u/>
        <sz val="8"/>
        <rFont val="Arial"/>
        <family val="2"/>
      </rPr>
      <t>Viagra or other pill</t>
    </r>
    <r>
      <rPr>
        <sz val="8"/>
        <rFont val="Arial"/>
        <family val="2"/>
      </rPr>
      <t xml:space="preserve">
0 = Have not tried it
1 = Tried it but was not helpful
2 = It helped but I am not using it now
3 = It helped and I use it sometimes
4 = It helped and I use it always</t>
    </r>
  </si>
  <si>
    <r>
      <t xml:space="preserve">For each of the following medicines or devices, please indicate whether or not you have tried it or currently use it to improve your erections?
</t>
    </r>
    <r>
      <rPr>
        <u/>
        <sz val="8"/>
        <rFont val="Arial"/>
        <family val="2"/>
      </rPr>
      <t>Penile injection therapy</t>
    </r>
    <r>
      <rPr>
        <sz val="8"/>
        <rFont val="Arial"/>
        <family val="2"/>
      </rPr>
      <t xml:space="preserve">
1 = Have not tried it
2 = Tried it but was not helpful
3 = It helped but I am not using it now
4 = It helped and I use it sometimes
5 = It helped and I use it always</t>
    </r>
  </si>
  <si>
    <r>
      <t xml:space="preserve">Bitte geben Sie für die folgenden Arzneimittel und Geräte an, ob sie diese probiert haben oder gegenwärtig nutzen um Ihre Erektion zu verbessern.
</t>
    </r>
    <r>
      <rPr>
        <u/>
        <sz val="8"/>
        <rFont val="Arial"/>
        <family val="2"/>
      </rPr>
      <t>Andere Arzneimittel oder Geräte</t>
    </r>
    <r>
      <rPr>
        <sz val="8"/>
        <rFont val="Arial"/>
        <family val="2"/>
      </rPr>
      <t xml:space="preserve">
0 = Noch nicht probiert
1 = Bereits probiert, aber ohne Nutzen
2 = Hilfreich, aber zurzeit nicht in Verwendung
3 = Hilfreich und ich nutze es gelegentlich
4 = Hilfreich und ich nutze es immer</t>
    </r>
  </si>
  <si>
    <t>Name of the pill if question 3a is answered with 1 | 2 | 3 | 4</t>
  </si>
  <si>
    <t>Name of the medication/device if question 3e is answered with 1 | 2 | 3 | 4</t>
  </si>
  <si>
    <t>Date of questionnaire</t>
  </si>
  <si>
    <t>----</t>
  </si>
  <si>
    <t>Automatically filled out by the system</t>
  </si>
  <si>
    <r>
      <t xml:space="preserve">General Information
</t>
    </r>
    <r>
      <rPr>
        <b/>
        <sz val="8"/>
        <rFont val="Arial"/>
        <family val="2"/>
      </rPr>
      <t>Center</t>
    </r>
  </si>
  <si>
    <t>Identification number of center</t>
  </si>
  <si>
    <t>Identification number of patient</t>
  </si>
  <si>
    <r>
      <t xml:space="preserve">Fall
Fallinformationen
</t>
    </r>
    <r>
      <rPr>
        <b/>
        <sz val="8"/>
        <rFont val="Arial"/>
        <family val="2"/>
      </rPr>
      <t>Einwilligung Befragung</t>
    </r>
  </si>
  <si>
    <t>N = Nein
Y = Ja</t>
  </si>
  <si>
    <t>&lt;Consent&gt;</t>
  </si>
  <si>
    <t>ICHOM / Befragung</t>
  </si>
  <si>
    <r>
      <t xml:space="preserve">Case
Case Information
</t>
    </r>
    <r>
      <rPr>
        <b/>
        <sz val="8"/>
        <rFont val="Arial"/>
        <family val="2"/>
      </rPr>
      <t>Consent</t>
    </r>
  </si>
  <si>
    <t>N = No
Y = Yes</t>
  </si>
  <si>
    <t>Indicate if the patient signed the written consent</t>
  </si>
  <si>
    <t xml:space="preserve">self-explanatory
</t>
  </si>
  <si>
    <r>
      <t xml:space="preserve">Follow-Up
</t>
    </r>
    <r>
      <rPr>
        <b/>
        <sz val="8"/>
        <color indexed="8"/>
        <rFont val="Arial"/>
        <family val="2"/>
      </rPr>
      <t xml:space="preserve">PSA-Wert
</t>
    </r>
    <r>
      <rPr>
        <sz val="8"/>
        <color indexed="8"/>
        <rFont val="Arial"/>
        <family val="2"/>
      </rPr>
      <t>---------
Präinterventioneller Zeitraum
Erstdiagnostik Primärtumor</t>
    </r>
    <r>
      <rPr>
        <b/>
        <sz val="8"/>
        <color indexed="8"/>
        <rFont val="Arial"/>
        <family val="2"/>
      </rPr>
      <t xml:space="preserve">
PSA-Wert - Datum</t>
    </r>
  </si>
  <si>
    <r>
      <t xml:space="preserve">Follow-Up
</t>
    </r>
    <r>
      <rPr>
        <b/>
        <sz val="8"/>
        <color indexed="8"/>
        <rFont val="Arial"/>
        <family val="2"/>
      </rPr>
      <t xml:space="preserve">Datum
</t>
    </r>
    <r>
      <rPr>
        <sz val="8"/>
        <color indexed="8"/>
        <rFont val="Arial"/>
        <family val="2"/>
      </rPr>
      <t>---------
Präinterventioneller Zeitraum
Erstdiagnostik Primärtumor</t>
    </r>
    <r>
      <rPr>
        <b/>
        <sz val="8"/>
        <color indexed="8"/>
        <rFont val="Arial"/>
        <family val="2"/>
      </rPr>
      <t xml:space="preserve">
PSA-Wert - Datum</t>
    </r>
    <r>
      <rPr>
        <sz val="8"/>
        <color indexed="8"/>
        <rFont val="Arial"/>
        <family val="2"/>
      </rPr>
      <t xml:space="preserve">
</t>
    </r>
  </si>
  <si>
    <t>Ja.</t>
  </si>
  <si>
    <t>Sind hier auch die Primärfälle im Nenner,
die nicht von unseren zertifizierten urologischen Praxen zu uns gesandt wurden. Häufig ist dort der Pathologiebericht unvollständig?</t>
  </si>
  <si>
    <t>Fall / Ereignis</t>
  </si>
  <si>
    <t>Klinischer T-Status</t>
  </si>
  <si>
    <t>Klinischer N-Status</t>
  </si>
  <si>
    <t>Klinischer M-Status</t>
  </si>
  <si>
    <t>&lt;PsychooncologicalCounseling&gt;</t>
  </si>
  <si>
    <t>&lt;SocialserviceCounseling &gt;</t>
  </si>
  <si>
    <t>&lt;ZipCode&gt;</t>
  </si>
  <si>
    <t>&lt;OngoingTreatment&gt;</t>
  </si>
  <si>
    <r>
      <t xml:space="preserve">Domain of complication.
</t>
    </r>
    <r>
      <rPr>
        <u/>
        <sz val="8"/>
        <rFont val="Arial"/>
        <family val="2"/>
      </rPr>
      <t xml:space="preserve">Fatigue </t>
    </r>
    <r>
      <rPr>
        <sz val="8"/>
        <rFont val="Arial"/>
        <family val="2"/>
      </rPr>
      <t xml:space="preserve">
Grade 1: Fatigue relieved by rest -¬‐ Grade 2: Fatigue not relieved by rest; limiting instrumental ADL -¬‐ Grade 3: Fatigue not relieved by rest, limiting self care ADL -¬‐Grade 4: N/A 
</t>
    </r>
    <r>
      <rPr>
        <u/>
        <sz val="8"/>
        <rFont val="Arial"/>
        <family val="2"/>
      </rPr>
      <t xml:space="preserve">Dermatitis radiation </t>
    </r>
    <r>
      <rPr>
        <sz val="8"/>
        <rFont val="Arial"/>
        <family val="2"/>
      </rPr>
      <t xml:space="preserve">
Grade 1: Faint erythema or dry desquamation -¬‐ Grade 2: Moderate to brisk erythema; patchy moist desquamation, mostly confined to skin folds and creases; moderate edema -¬‐ Grade 3: Moist desquamation in areas other than skin folds and creases; bleeding induced by minor trauma or abrasion -¬‐ Grade 4: Life-¬‐threatening consequences; skin necrosis or ulceration of full thickness dermis; spontaneous bleeding from involved site; skin graft indicated 
</t>
    </r>
    <r>
      <rPr>
        <u/>
        <sz val="8"/>
        <rFont val="Arial"/>
        <family val="2"/>
      </rPr>
      <t xml:space="preserve">Diarrhea </t>
    </r>
    <r>
      <rPr>
        <sz val="8"/>
        <rFont val="Arial"/>
        <family val="2"/>
      </rPr>
      <t xml:space="preserve">
Grade 1: Increase of &lt;4 stools per day over baseline; mild increase in ostomy output compared to baseline -¬‐ Grade 2: Increase of 4 -¬‐ 6 stools per day over baseline; moderate increase in ostomy output compared to baseline -¬‐ Grade 3: Increase of &gt;=7 stools per day over baseline; incontinence; hospitalization indicated; severe increase in ostomy output compared to baseline; limiting self care ADL -¬‐ Grade 4: Life-¬‐threatening consequences; urgent intervention indicated Abdominal pain 
Grade 3: Severe pain; limiting self care ADL -¬‐ Grade 4: N/A 
</t>
    </r>
    <r>
      <rPr>
        <u/>
        <sz val="8"/>
        <rFont val="Arial"/>
        <family val="2"/>
      </rPr>
      <t xml:space="preserve">Rectal mucositis </t>
    </r>
    <r>
      <rPr>
        <sz val="8"/>
        <rFont val="Arial"/>
        <family val="2"/>
      </rPr>
      <t xml:space="preserve">
Grade 1: Asymptomatic or mild symptoms; intervention not indicated -¬‐ Grade 2: Symptomatic; medical intervention indicated; limiting instrumental ADL -¬‐ Grade 3: Severe symptoms; limiting self care ADL -¬‐ Grade 4: Life-¬‐threatening consequences; urgent operative intervention indicated 
</t>
    </r>
    <r>
      <rPr>
        <u/>
        <sz val="8"/>
        <rFont val="Arial"/>
        <family val="2"/>
      </rPr>
      <t>Proctitis</t>
    </r>
    <r>
      <rPr>
        <sz val="8"/>
        <rFont val="Arial"/>
        <family val="2"/>
      </rPr>
      <t xml:space="preserve">
Grade 1: Rectal discomfort, intervention not indicated -¬‐ Grade 2: Symptoms (e.g., rectal discomfort, passing blood or mucus); medical intervention indicated; limiting instrumental ADL -¬‐ Grade 3: Severe symptoms; fecal urgency or stool incontinence; limiting self care ADL -¬‐ Grade 4: Life-¬‐threatening consequences; urgent intervention indicated 
</t>
    </r>
    <r>
      <rPr>
        <u/>
        <sz val="8"/>
        <rFont val="Arial"/>
        <family val="2"/>
      </rPr>
      <t xml:space="preserve">Hot flashes </t>
    </r>
    <r>
      <rPr>
        <sz val="8"/>
        <rFont val="Arial"/>
        <family val="2"/>
      </rPr>
      <t xml:space="preserve">
Grade 1: Mild symptoms; intervention not indicated -¬‐ Grade 2: Moderate symptoms; limiting instrumental ADL -¬‐ Grade 3: Severe symptoms; limiting self care ADL -¬‐ Grade 4: N/A 
</t>
    </r>
    <r>
      <rPr>
        <u/>
        <sz val="8"/>
        <rFont val="Arial"/>
        <family val="2"/>
      </rPr>
      <t xml:space="preserve">Cystitis non-¬‐infective  </t>
    </r>
    <r>
      <rPr>
        <sz val="8"/>
        <rFont val="Arial"/>
        <family val="2"/>
      </rPr>
      <t xml:space="preserve">
Grade 1: Microscopic hematuria; minimal increase in frequency, urgency, dysuria, or nocturia; new onset of incontinence -¬‐ Grade 2: Moderate hematuria; moderate increase in frequency, urgency, dysuria, nocturia or incontinence; urinary catheter placement or bladder irrigation indicated; limiting instrumental ADL -¬‐ Grade 3: Gross hematuria; transfusion, IV medications or hospitalization indicated; elective endoscopic, radiologic or operative intervention indicated -¬‐ Grade 4: Life-¬‐threatening consequences; urgent radiologic or operative intervention indicated 
</t>
    </r>
    <r>
      <rPr>
        <u/>
        <sz val="8"/>
        <rFont val="Arial"/>
        <family val="2"/>
      </rPr>
      <t xml:space="preserve">Urinary retention  </t>
    </r>
    <r>
      <rPr>
        <sz val="8"/>
        <rFont val="Arial"/>
        <family val="2"/>
      </rPr>
      <t xml:space="preserve">
Grade 1: Urinary, suprapubic or intermittent catheter placement not indicated; able to void with some residual -¬‐ Grade 2: Placement of urinary, suprapubic or intermittent catheter placement indicated; medication indicated -¬‐ Grade 3: Elective operative or radiologic intervention indicated; substantial loss of affected kidney function or mass -¬‐ Grade 4: Life-¬‐threatening consequences; organ failure; urgent operative intervention indicated 
</t>
    </r>
  </si>
  <si>
    <t>Grade of the complication.</t>
  </si>
  <si>
    <t>Grade of complication.</t>
  </si>
  <si>
    <t>&lt;DateOfDeath&gt;</t>
  </si>
  <si>
    <t>numerisch (natürliche Zahl)</t>
  </si>
  <si>
    <t>Größter Prozentanteil aller befallenen Stanzen. Angabe ohne % Zeichen und mit , als Dezimaltrennzeichen (in Deutschland)</t>
  </si>
  <si>
    <t>0 (=sehr schlecht) | 1 | 2 | 3 | 4 | 5 | 6 | 
7 (=ausgezeichnet) (Angabe als natürliche Zahl)
100 = unbekannt</t>
  </si>
  <si>
    <t>0 - 21   (Angabe als natürliche Zahl)
100 = unbekannt</t>
  </si>
  <si>
    <t>0 - 25   (Angabe als natürliche Zahl)
100 = unbekannt</t>
  </si>
  <si>
    <t>I | II | III | IV | III/IV unspecific | V  | 0 (keine Komplikation)</t>
  </si>
  <si>
    <r>
      <t xml:space="preserve">Patient
Verlauf
Tod
</t>
    </r>
    <r>
      <rPr>
        <b/>
        <sz val="8"/>
        <rFont val="Arial"/>
        <family val="2"/>
      </rPr>
      <t>Sterbedatum</t>
    </r>
  </si>
  <si>
    <r>
      <t xml:space="preserve">Follow-Up
</t>
    </r>
    <r>
      <rPr>
        <b/>
        <sz val="8"/>
        <rFont val="Arial"/>
        <family val="2"/>
      </rPr>
      <t>Datum</t>
    </r>
    <r>
      <rPr>
        <sz val="8"/>
        <rFont val="Arial"/>
        <family val="2"/>
      </rPr>
      <t xml:space="preserve">
</t>
    </r>
  </si>
  <si>
    <r>
      <rPr>
        <b/>
        <u/>
        <sz val="9"/>
        <rFont val="Arial"/>
        <family val="2"/>
      </rPr>
      <t xml:space="preserve">Spezifikation Fall / Ereignis
</t>
    </r>
    <r>
      <rPr>
        <sz val="9"/>
        <rFont val="Arial"/>
        <family val="2"/>
      </rPr>
      <t xml:space="preserve">
Es gibt vier Arten von Fällen bzw. Ereignissen für die dieser Block anzulegen ist.
1) Ein Patient mit Primärtumor erhält</t>
    </r>
    <r>
      <rPr>
        <b/>
        <sz val="9"/>
        <rFont val="Arial"/>
        <family val="2"/>
      </rPr>
      <t xml:space="preserve"> </t>
    </r>
    <r>
      <rPr>
        <b/>
        <u/>
        <sz val="9"/>
        <rFont val="Arial"/>
        <family val="2"/>
      </rPr>
      <t>nur</t>
    </r>
    <r>
      <rPr>
        <b/>
        <sz val="9"/>
        <rFont val="Arial"/>
        <family val="2"/>
      </rPr>
      <t xml:space="preserve"> </t>
    </r>
    <r>
      <rPr>
        <sz val="9"/>
        <rFont val="Arial"/>
        <family val="2"/>
      </rPr>
      <t xml:space="preserve">Active Surveillance oder Watchful Waiting
2) Ein Patient erhält AS / WW und später eine interventionelle Therapie (hier reicht es für die AS/WW den Block B8 Therapie anzulegen, das Ereignis AS/WW muss nicht extra angelegt werden).  Wo die AS / WW durchgeführt wurde, ist irrelevant.
3) Im Verlauf entwickelt der Patient ein Rezidiv, welches im Zentrum besprochen und behandelt wird. Für jedes Rezidivereignis sollte der Block B extra angelegt werden)
4) Im Verlauf entwickelt der Patient Fernmetastasen und wird im Zentrum besprochen und behandelt. Für jedes </t>
    </r>
    <r>
      <rPr>
        <b/>
        <u/>
        <sz val="9"/>
        <rFont val="Arial"/>
        <family val="2"/>
      </rPr>
      <t>neues</t>
    </r>
    <r>
      <rPr>
        <b/>
        <sz val="9"/>
        <rFont val="Arial"/>
        <family val="2"/>
      </rPr>
      <t xml:space="preserve"> </t>
    </r>
    <r>
      <rPr>
        <sz val="9"/>
        <rFont val="Arial"/>
        <family val="2"/>
      </rPr>
      <t>Fernmetastasierungsereignis sollte der Block B extra angelegt werden).</t>
    </r>
  </si>
  <si>
    <t>Datum an welchem das Rezidiv diagnostiziert wurde.</t>
  </si>
  <si>
    <t>&lt;DateRecurrence&gt;</t>
  </si>
  <si>
    <r>
      <t xml:space="preserve">Fall
Follow-Up
</t>
    </r>
    <r>
      <rPr>
        <b/>
        <sz val="8"/>
        <color indexed="8"/>
        <rFont val="Arial"/>
        <family val="2"/>
      </rPr>
      <t>Datum Diagnose Rezidivs</t>
    </r>
    <r>
      <rPr>
        <sz val="8"/>
        <color indexed="8"/>
        <rFont val="Arial"/>
        <family val="2"/>
      </rPr>
      <t xml:space="preserve">
</t>
    </r>
  </si>
  <si>
    <r>
      <t xml:space="preserve">Case
Follow-Up
</t>
    </r>
    <r>
      <rPr>
        <b/>
        <sz val="8"/>
        <color indexed="8"/>
        <rFont val="Arial"/>
        <family val="2"/>
      </rPr>
      <t>Date local recurrence</t>
    </r>
    <r>
      <rPr>
        <sz val="8"/>
        <color indexed="8"/>
        <rFont val="Arial"/>
        <family val="2"/>
      </rPr>
      <t xml:space="preserve">
</t>
    </r>
  </si>
  <si>
    <t>Indicate date of biochemical recurrence</t>
  </si>
  <si>
    <t>0 (=sehr schlecht) | 1 | 2 | 3 | 4 | 5 | 6 | 
7 (=ausgezeichnet)  (Angabe als natürliche Zahl)
100 = unbekannt</t>
  </si>
  <si>
    <t>Dieses Merkmal identifiziert den Patienten, dem die gespeicherten Daten zugeordnet werden sollen. Die Pat.-ID muss für den einzelnen Patienten unverändert bleiben und ist so zu wählen, dass für jeden Patienten eine eindeutige Zuordnung gesichert ist.</t>
  </si>
  <si>
    <t>Wenn der Patient verstorben ist, dann darf keine weitere Follow-Up Meldung angegeben werden. Ist beim Vitalstatus angegeben, dass der Patient verstorben ist und das Sterbedatum fehlt, so wird davon ausgegangen, dass das Datum der Follow-Up Meldung das Sterbedatum ist.</t>
  </si>
  <si>
    <t>Zeitpunkt, angegeben in Tag, Monat und Jahr, an dem die meldepflichtige Diagnose erstmals durch einen Arzt klinisch oder mikroskopisch diagnostiziert wurde. (Tag unbekannt: 00 einsetzen Tag und Monat unbekannt: 00.00 einsetzen).
Primärtumor: Datum der ersten histologischen Sicherung (Biopsie oder TUR-P). Entscheidend ist das Entnahme-, nicht das Befunddatum. In wenigen Ausnahmen (hochgradig metastasierter Patient mit hohem PSA-Wert und ohne Intervention) wird keine Biopsie durchgeführt. Dann ist ein alternatives Datum anzugeben (z.B. Datum des PSA-Wertes, klinisches Diagnostik von Metastasen) und entsprechend die dazugehörige, niederwertigere Diagnosesicherheit.
Hatte der Patient vor der interventionellen Behandlung des Primärtumors bereits Active Surveillance oder Watchful Waiting kann dieses Feld bei der Primärtherapie leer bleiben.
Rezidiv / Fernmetastase: Datum der ersten Diagnose des Rezidivs / Fernmetastase.</t>
  </si>
  <si>
    <r>
      <rPr>
        <b/>
        <sz val="8"/>
        <rFont val="Arial"/>
        <family val="2"/>
      </rPr>
      <t>Numerisch, einstellig (natürliche Zahl)</t>
    </r>
    <r>
      <rPr>
        <sz val="8"/>
        <rFont val="Arial"/>
        <family val="2"/>
      </rPr>
      <t xml:space="preserve">
0 = die Informationen stammt von einem Totenschein 
1 = klinisch ohne tumorspezifische Diagnostik
2 = klinisch: Klinische Diagnose vor dem Sterbedatum durchgeführt; (inkl. Diagnostische Techniken)
4 = spezifische Tumormarker
5 = zytologisch: Untersuchung von Zellen aus primären Lokalisationen inklusive Flüssigkeitsaspirationen mittels Endoskopien oder Nadeln
6 = Histologie einer Metastase
7 = histologisch: Histologie des Primärtumors, histologische Untersuchung von Gewebe des Primärtumors (einschließlich aller Schnitttechniken und Knochenmarksbiopsien)
9 = unbekannt</t>
    </r>
  </si>
  <si>
    <t>Grad der Komplikationen nach Clavien Dindo 
Falls keine Komplikation aufgetreten ist, sollte hier eine 0 angegeben werden. Falls mehrerer Komplikationen aufgetreten sind, kann diese Feld n mal angelegt werden.
Grade I =  Jede Abweichung vom normalen postoperativen Verlauf ohne
Notwendigkeit einer pharmakologischen, operativen, endoskopischen
oder radiologischen Intervention. Erlaubtes therapeutisches
Regime: Medikamente wie Antiemetika, Antipyretika,
Diuretika, Elektrolyte und Physiotherapie
Grade II = Bedarf an medikamentöser Behandlung mit nicht unter Grad
I angeführten Medikamenten inklusive parenterale Ernährung
und Bluttransfusionen
Grade III = Komplikationen mit chirurgischem, endoskopischen oder radiologischem
Interventionsbedarf
Grade IIIa = Ohne Vollnarkose
Grade IIIb = Mit Vollnarkose
Grade IV = Lebensbedrohliche Komplikationen (einschließlich ZNS-Komplikationen
wie Hirnblutung, ischämischer Insult, Subarachnoidalblutung
jedoch exklusive TIA), die eine intensivmedizinische
Behandlung verlangen
Grade IVa = Dysfunktion eines Organs (inklusive Dialyse)
Grade IVb = Dysfunktion multipler Organe
Grade V = Tod des Patienten
Grade III / IV unspezifiziert = wenn genaue Unterteilung nicht möglich ist.</t>
  </si>
  <si>
    <t>Gibt die Art der Systemischen Therapie an. Unter Sonstige Therapien zählen alle Therapien die keiner anderen Therapieart zugeordnet werden können  (z.b. HIFU Therapie).
Hat der Patient vor einer interventionellen Therapie Active Surveillance oder Watchful Waiting erhalten, so reicht es aus, einen Fall / Ereignis mit der interventionellen Therapie anzulegen und diesen Block B8 einmal für die Active Surveillance bzw. Watchful Waiting anzulegen.</t>
  </si>
  <si>
    <t>Datum der Untersuchung des Patienten oder Sterbedatum. Falls Untersuchungs-/Sterbedatum nicht bekannt, dann  Datum Eingang der Follow-Up Meldung.</t>
  </si>
  <si>
    <t xml:space="preserve">Die Definition eines Zweittumors ist identisch zur Definition von relevanten Krebsvorerkrankungen, hier ist nur das Datum im Bezug zum aktuellen Fall entscheidend.
</t>
  </si>
  <si>
    <t>pre = prätherapeutisch
post = posttherapeutisch</t>
  </si>
  <si>
    <r>
      <t xml:space="preserve">Case
Case Information
</t>
    </r>
    <r>
      <rPr>
        <b/>
        <sz val="8"/>
        <rFont val="Arial"/>
        <family val="2"/>
      </rPr>
      <t xml:space="preserve">Psycho-Oncological counselling </t>
    </r>
  </si>
  <si>
    <r>
      <t xml:space="preserve">Case
Case Information
</t>
    </r>
    <r>
      <rPr>
        <b/>
        <sz val="8"/>
        <rFont val="Arial"/>
        <family val="2"/>
      </rPr>
      <t xml:space="preserve">Social service counselling </t>
    </r>
  </si>
  <si>
    <r>
      <rPr>
        <b/>
        <sz val="8"/>
        <rFont val="Arial"/>
        <family val="2"/>
      </rPr>
      <t>Number</t>
    </r>
    <r>
      <rPr>
        <sz val="8"/>
        <rFont val="Arial"/>
        <family val="2"/>
      </rPr>
      <t xml:space="preserve">
0 = Death Certificate Only 
1 = Clinical, Diagnosis made before death, but without any of the following (codes 2-7)
2 = Clinical investigation
4 = Specific tumour markers 
5 = Cytology
6 = Histology of a metastasis
7 = Histology of a primary tumour
9 = Unknown</t>
    </r>
  </si>
  <si>
    <r>
      <rPr>
        <b/>
        <u/>
        <sz val="8"/>
        <color indexed="8"/>
        <rFont val="Arial"/>
        <family val="2"/>
      </rPr>
      <t>IARC-IACR Basis of Diagnosis Codes</t>
    </r>
    <r>
      <rPr>
        <sz val="8"/>
        <color indexed="8"/>
        <rFont val="Arial"/>
        <family val="2"/>
      </rPr>
      <t xml:space="preserve">
</t>
    </r>
    <r>
      <rPr>
        <b/>
        <sz val="8"/>
        <color indexed="8"/>
        <rFont val="Arial"/>
        <family val="2"/>
      </rPr>
      <t>0:</t>
    </r>
    <r>
      <rPr>
        <sz val="8"/>
        <color indexed="8"/>
        <rFont val="Arial"/>
        <family val="2"/>
      </rPr>
      <t xml:space="preserve"> Information provided is from a death certificate
</t>
    </r>
    <r>
      <rPr>
        <b/>
        <u/>
        <sz val="8"/>
        <color indexed="8"/>
        <rFont val="Arial"/>
        <family val="2"/>
      </rPr>
      <t>Non-microscopic</t>
    </r>
    <r>
      <rPr>
        <sz val="8"/>
        <color indexed="8"/>
        <rFont val="Arial"/>
        <family val="2"/>
      </rPr>
      <t xml:space="preserve">
</t>
    </r>
    <r>
      <rPr>
        <b/>
        <sz val="8"/>
        <color indexed="8"/>
        <rFont val="Arial"/>
        <family val="2"/>
      </rPr>
      <t>1:</t>
    </r>
    <r>
      <rPr>
        <sz val="8"/>
        <color indexed="8"/>
        <rFont val="Arial"/>
        <family val="2"/>
      </rPr>
      <t xml:space="preserve"> Diagnosis made before death, but without any of the following (codes 2-7)
</t>
    </r>
    <r>
      <rPr>
        <b/>
        <sz val="8"/>
        <color indexed="8"/>
        <rFont val="Arial"/>
        <family val="2"/>
      </rPr>
      <t>2:</t>
    </r>
    <r>
      <rPr>
        <sz val="8"/>
        <color indexed="8"/>
        <rFont val="Arial"/>
        <family val="2"/>
      </rPr>
      <t xml:space="preserve"> All diagnostic techniques, including x-ray, endoscopy, imaging, ultrasound, exploratory surgery (e.g., laparotomy), and autopsy, without a tissue diagnosis
</t>
    </r>
    <r>
      <rPr>
        <b/>
        <sz val="8"/>
        <color indexed="8"/>
        <rFont val="Arial"/>
        <family val="2"/>
      </rPr>
      <t>4:</t>
    </r>
    <r>
      <rPr>
        <sz val="8"/>
        <color indexed="8"/>
        <rFont val="Arial"/>
        <family val="2"/>
      </rPr>
      <t xml:space="preserve"> Including biochemical and/or immunological
markers that are specific for a tumour site
</t>
    </r>
    <r>
      <rPr>
        <b/>
        <u/>
        <sz val="8"/>
        <color indexed="8"/>
        <rFont val="Arial"/>
        <family val="2"/>
      </rPr>
      <t>Microscopic</t>
    </r>
    <r>
      <rPr>
        <sz val="8"/>
        <color indexed="8"/>
        <rFont val="Arial"/>
        <family val="2"/>
      </rPr>
      <t xml:space="preserve">
</t>
    </r>
    <r>
      <rPr>
        <b/>
        <sz val="8"/>
        <color indexed="8"/>
        <rFont val="Arial"/>
        <family val="2"/>
      </rPr>
      <t>5:</t>
    </r>
    <r>
      <rPr>
        <sz val="8"/>
        <color indexed="8"/>
        <rFont val="Arial"/>
        <family val="2"/>
      </rPr>
      <t xml:space="preserve"> Examination of cells from a primary or secondary
site, including fluids aspirated by endoscopy or
needle; also includes the microscopic examination
of peripheral blood and bone marrow aspirates.</t>
    </r>
    <r>
      <rPr>
        <b/>
        <sz val="8"/>
        <color indexed="8"/>
        <rFont val="Arial"/>
        <family val="2"/>
      </rPr>
      <t xml:space="preserve">
6: </t>
    </r>
    <r>
      <rPr>
        <sz val="8"/>
        <color indexed="8"/>
        <rFont val="Arial"/>
        <family val="2"/>
      </rPr>
      <t xml:space="preserve">Histologic examination of tissue from a metastasis,
including autopsy specimens
</t>
    </r>
    <r>
      <rPr>
        <b/>
        <sz val="8"/>
        <color indexed="8"/>
        <rFont val="Arial"/>
        <family val="2"/>
      </rPr>
      <t xml:space="preserve">7: </t>
    </r>
    <r>
      <rPr>
        <sz val="8"/>
        <color indexed="8"/>
        <rFont val="Arial"/>
        <family val="2"/>
      </rPr>
      <t xml:space="preserve">Histologic examination of tissue from primary tumour,
however obtained, including all cutting techniques
and bone marrow biopsies; also includes autopsy
specimens of primary tumour.
</t>
    </r>
    <r>
      <rPr>
        <b/>
        <sz val="8"/>
        <color indexed="8"/>
        <rFont val="Arial"/>
        <family val="2"/>
      </rPr>
      <t/>
    </r>
  </si>
  <si>
    <t>Indicate the clinical tumour stage (per AJCC 7th)
Pathologic staging preferred, if available
cT0: No evidence of primary tumour 
cT1: if not able to select cT1a, cT1b or cT1c: Clinically in apparent tumour neither palpable nor visible by imaging 
cT1a: Tumour incidental histologic finding in 5 percent or less of tissue resected 
cT1b: Tumour incidental histologic finding in more than 5 percent of tissue resected 
cT1c: Tumour identified by needle biopsy (eg, because of elevated PSA)
 cT2: if not able to select cT2a, cT2b or cT2c: Tumour confined within prostate
cT2a: Tumour involves one-¬‐half of one lobe or less 
cT2b: Tumour involves more than one-¬‐half of one lobe but not both lobes
 cT2c: Tumour involves both lobes 
cT3: if not able to select cT3a, cT3b or cT3c: Tumour extends through the prostate capsule 
cT3a: Extracapsular extension (unilateral or bilateral) 
cT3b: Tumour invades seminal vesicle(s) 
cT4: Tumour is fixed or invades adjacent structures other than seminal vesicles such as external sphincter, rectum, bladder
cTX: Primary tumour cannot be assessed</t>
  </si>
  <si>
    <t>Indicate if margin status is focal or multi-focal, if answered 'positive' to margin status.</t>
  </si>
  <si>
    <t xml:space="preserve">P = percutaneous radiotherapy / external beam radiation
HDR = high dose rate Brachytherapy
LDR = low dose rate Brachytherapy
</t>
  </si>
  <si>
    <t>Indicate whether patient has biochemical recurrence, which is defined as:
- Per AUA definition, PSA &gt; 0.2 ng/mL after surgery, with a second confirmatory level of &gt; 0.2 ng/mL
-Phoenix criteria (nadir+2 ng/mL) after radiation
Recommended that PSA is measured at least annually and providers record all PSA values and dates to accommodate future changes to definitions</t>
  </si>
  <si>
    <r>
      <t xml:space="preserve">Case
Follow-Up
</t>
    </r>
    <r>
      <rPr>
        <b/>
        <sz val="8"/>
        <color indexed="8"/>
        <rFont val="Arial"/>
        <family val="2"/>
      </rPr>
      <t>Date metastasis identified</t>
    </r>
    <r>
      <rPr>
        <sz val="8"/>
        <color indexed="8"/>
        <rFont val="Arial"/>
        <family val="2"/>
      </rPr>
      <t xml:space="preserve">
</t>
    </r>
  </si>
  <si>
    <t>CR = complete remission
PR = partial remission
NC = no change, stable disease
P = Progression
U =unknown</t>
  </si>
  <si>
    <t>F = focal
MF = multifocal
empty = if margin status negative (R0)</t>
  </si>
  <si>
    <t>= J9 + O9 + U9</t>
  </si>
  <si>
    <t>= J11 + O11 + U11</t>
  </si>
  <si>
    <t>= J12 + O12 + U12</t>
  </si>
  <si>
    <t>= J13 + O13 + U13</t>
  </si>
  <si>
    <t>= J14 + O14 + U14</t>
  </si>
  <si>
    <t>= J16 + O16 + U16</t>
  </si>
  <si>
    <t>= J17 + O17 + U17</t>
  </si>
  <si>
    <t>= J12 + J13 + J14</t>
  </si>
  <si>
    <t>= J9 - J11</t>
  </si>
  <si>
    <t>= O12 + O13 + O14</t>
  </si>
  <si>
    <t>= O9 - O11</t>
  </si>
  <si>
    <t>= U12 + U13 + U14</t>
  </si>
  <si>
    <t>= U9 - U11</t>
  </si>
  <si>
    <t>= J18 + O18 + U18</t>
  </si>
  <si>
    <t>Categories</t>
  </si>
  <si>
    <t>empty</t>
  </si>
  <si>
    <t>NX | empty</t>
  </si>
  <si>
    <t>MX | empty</t>
  </si>
  <si>
    <t>N | Y | empty</t>
  </si>
  <si>
    <t xml:space="preserve">N | A | D </t>
  </si>
  <si>
    <t>Das Feld "Einzeldosis in Gray" ist leer.</t>
  </si>
  <si>
    <t xml:space="preserve">The data item "dose per fraction" is missing. </t>
  </si>
  <si>
    <r>
      <t xml:space="preserve">Das Feld "Gesamtdosis in Gray" ist leer.
</t>
    </r>
    <r>
      <rPr>
        <sz val="8"/>
        <color rgb="FFFF0000"/>
        <rFont val="Arial"/>
        <family val="2"/>
      </rPr>
      <t/>
    </r>
  </si>
  <si>
    <t xml:space="preserve">The data item "total dose of radiotherapy" is missing. </t>
  </si>
  <si>
    <t xml:space="preserve">FA | DE | DI | AB | RE | PR | HO | CY | UR | ER | HA | EN | BL | PO | LY | VE | PU | HI | OT </t>
  </si>
  <si>
    <t>N | Y | U</t>
  </si>
  <si>
    <t>Die Angabe ob ein Biochemisches Rezidiv diagnostiziert wurde fehlt.</t>
  </si>
  <si>
    <t>Das Diagnosedatum des Rezidivs fehlt.</t>
  </si>
  <si>
    <t xml:space="preserve">The data item "Daten local recurrence" is missing. </t>
  </si>
  <si>
    <t xml:space="preserve">The data item "Date biochemical recurrence identified" is missing. </t>
  </si>
  <si>
    <t>Die Angabe des Tumorstatus (gesamt) fehlt.</t>
  </si>
  <si>
    <t>FULocalDate</t>
  </si>
  <si>
    <t>FUBioDate</t>
  </si>
  <si>
    <t>FUMetastasisDate</t>
  </si>
  <si>
    <t>FUStatus</t>
  </si>
  <si>
    <t>TotalDoseRD</t>
  </si>
  <si>
    <t>TotalDoseLDR</t>
  </si>
  <si>
    <t>TotalDoseIV</t>
  </si>
  <si>
    <t>CoresTaken</t>
  </si>
  <si>
    <t>CoresInvolved</t>
  </si>
  <si>
    <t>CoresPercentage</t>
  </si>
  <si>
    <t>Date of Diagnosis &gt; Date of death</t>
  </si>
  <si>
    <r>
      <t xml:space="preserve">Stammdaten
</t>
    </r>
    <r>
      <rPr>
        <b/>
        <sz val="8"/>
        <rFont val="Arial"/>
        <family val="2"/>
      </rPr>
      <t>Sterbedatum</t>
    </r>
  </si>
  <si>
    <r>
      <t xml:space="preserve">Basic Information
</t>
    </r>
    <r>
      <rPr>
        <b/>
        <sz val="8"/>
        <rFont val="Arial"/>
        <family val="2"/>
      </rPr>
      <t>Date of death</t>
    </r>
  </si>
  <si>
    <t>Date Radiotherapy &gt; Date of death</t>
  </si>
  <si>
    <t>Date treatment &gt;  Date of death</t>
  </si>
  <si>
    <t>Das Beginndatum der Therapie liegt nach dem Sterbedatum.</t>
  </si>
  <si>
    <t>1-5 | empty</t>
  </si>
  <si>
    <t>1-5 |  empty</t>
  </si>
  <si>
    <t>in ng/ml | empty</t>
  </si>
  <si>
    <t>AND</t>
  </si>
  <si>
    <t>OR</t>
  </si>
  <si>
    <t>not empty</t>
  </si>
  <si>
    <t>IF</t>
  </si>
  <si>
    <t>XML-Datafields</t>
  </si>
  <si>
    <t>Validation</t>
  </si>
  <si>
    <t>General overview</t>
  </si>
  <si>
    <t>Conspicuities</t>
  </si>
  <si>
    <t>Content (Inhaltsverzeichnis)</t>
  </si>
  <si>
    <t>Missing datafield</t>
  </si>
  <si>
    <t>No center case</t>
  </si>
  <si>
    <t>no prostate cancer</t>
  </si>
  <si>
    <r>
      <rPr>
        <sz val="8"/>
        <rFont val="Calibri"/>
        <family val="2"/>
      </rPr>
      <t>≠</t>
    </r>
    <r>
      <rPr>
        <sz val="8"/>
        <rFont val="Arial"/>
        <family val="2"/>
      </rPr>
      <t xml:space="preserve"> CC | NCC</t>
    </r>
  </si>
  <si>
    <r>
      <rPr>
        <sz val="8"/>
        <rFont val="Calibri"/>
        <family val="2"/>
      </rPr>
      <t>≠</t>
    </r>
    <r>
      <rPr>
        <sz val="8"/>
        <rFont val="Arial"/>
        <family val="2"/>
      </rPr>
      <t xml:space="preserve"> P | R | D</t>
    </r>
  </si>
  <si>
    <t>in ng/ml</t>
  </si>
  <si>
    <t>Calculation</t>
  </si>
  <si>
    <r>
      <t xml:space="preserve">Tumourdocumentationsystem – Case data 
</t>
    </r>
    <r>
      <rPr>
        <b/>
        <sz val="9"/>
        <color theme="0" tint="-0.499984740745262"/>
        <rFont val="Arial"/>
        <family val="2"/>
      </rPr>
      <t>(Tumordokusystem - Falldatensätze)</t>
    </r>
  </si>
  <si>
    <r>
      <t xml:space="preserve">Unusable case data
</t>
    </r>
    <r>
      <rPr>
        <b/>
        <sz val="9"/>
        <color theme="0" tint="-0.499984740745262"/>
        <rFont val="Arial"/>
        <family val="2"/>
      </rPr>
      <t>(Nicht verwertbare Falldatensätze)</t>
    </r>
  </si>
  <si>
    <r>
      <t xml:space="preserve">   Case data incomplete  
</t>
    </r>
    <r>
      <rPr>
        <sz val="9"/>
        <color theme="0" tint="-0.499984740745262"/>
        <rFont val="Arial"/>
        <family val="2"/>
      </rPr>
      <t xml:space="preserve">  (Falldatensatz unvollständig)</t>
    </r>
  </si>
  <si>
    <r>
      <t xml:space="preserve">  Calculation category impossible  
</t>
    </r>
    <r>
      <rPr>
        <sz val="9"/>
        <color theme="0" tint="-0.499984740745262"/>
        <rFont val="Arial"/>
        <family val="2"/>
      </rPr>
      <t xml:space="preserve">  (Fallart nicht bestimmbar)</t>
    </r>
  </si>
  <si>
    <r>
      <t xml:space="preserve">  No center case  
</t>
    </r>
    <r>
      <rPr>
        <sz val="9"/>
        <color theme="0" tint="-0.499984740745262"/>
        <rFont val="Arial"/>
        <family val="2"/>
      </rPr>
      <t xml:space="preserve">  (kein Zentrumsfall)</t>
    </r>
  </si>
  <si>
    <r>
      <t xml:space="preserve">  No conspicuities  
</t>
    </r>
    <r>
      <rPr>
        <sz val="9"/>
        <color theme="0" tint="-0.499984740745262"/>
        <rFont val="Arial"/>
        <family val="2"/>
      </rPr>
      <t xml:space="preserve">  (ohne Auffälligkeiten)</t>
    </r>
  </si>
  <si>
    <r>
      <t xml:space="preserve">  Conspicuities
</t>
    </r>
    <r>
      <rPr>
        <sz val="9"/>
        <color theme="0" tint="-0.499984740745262"/>
        <rFont val="Arial"/>
        <family val="2"/>
      </rPr>
      <t xml:space="preserve">  (mit Auffälligkeiten)</t>
    </r>
  </si>
  <si>
    <r>
      <t xml:space="preserve">Non-Determinable
</t>
    </r>
    <r>
      <rPr>
        <sz val="9"/>
        <color theme="0" tint="-0.499984740745262"/>
        <rFont val="Arial"/>
        <family val="2"/>
      </rPr>
      <t>(Nicht zuzordnen)</t>
    </r>
  </si>
  <si>
    <r>
      <t xml:space="preserve">Total
</t>
    </r>
    <r>
      <rPr>
        <sz val="9"/>
        <color theme="0" tint="-0.499984740745262"/>
        <rFont val="Arial"/>
        <family val="2"/>
      </rPr>
      <t>(Gesamt)</t>
    </r>
  </si>
  <si>
    <r>
      <t xml:space="preserve">EPIC-26 – Maximal number of questionnaires
</t>
    </r>
    <r>
      <rPr>
        <b/>
        <sz val="9"/>
        <color theme="0" tint="-0.499984740745262"/>
        <rFont val="Arial"/>
        <family val="2"/>
      </rPr>
      <t>(EPIC-26 - Anzahl Fragebögen maximal)</t>
    </r>
  </si>
  <si>
    <r>
      <t xml:space="preserve">  No informed consent  
 </t>
    </r>
    <r>
      <rPr>
        <sz val="9"/>
        <color theme="0" tint="-0.499984740745262"/>
        <rFont val="Arial"/>
        <family val="2"/>
      </rPr>
      <t xml:space="preserve"> (davon keine Einwilligung zur Befragung)</t>
    </r>
  </si>
  <si>
    <r>
      <t xml:space="preserve">a) Incomplete 
</t>
    </r>
    <r>
      <rPr>
        <sz val="8"/>
        <color theme="0" tint="-0.499984740745262"/>
        <rFont val="Arial"/>
        <family val="2"/>
      </rPr>
      <t>(Unvollständige Falldatensätze)</t>
    </r>
  </si>
  <si>
    <r>
      <t xml:space="preserve">b) no center case 
</t>
    </r>
    <r>
      <rPr>
        <sz val="8"/>
        <color theme="0" tint="-0.499984740745262"/>
        <rFont val="Arial"/>
        <family val="2"/>
      </rPr>
      <t>(Kein Zentrumsfall)</t>
    </r>
  </si>
  <si>
    <r>
      <t xml:space="preserve">locally advanced 
</t>
    </r>
    <r>
      <rPr>
        <b/>
        <sz val="11"/>
        <color theme="0" tint="-0.499984740745262"/>
        <rFont val="Arial"/>
        <family val="2"/>
      </rPr>
      <t>(lokal fortgeschritten)</t>
    </r>
  </si>
  <si>
    <r>
      <t xml:space="preserve">advanced N1 
</t>
    </r>
    <r>
      <rPr>
        <b/>
        <sz val="11"/>
        <color theme="0" tint="-0.499984740745262"/>
        <rFont val="Arial"/>
        <family val="2"/>
      </rPr>
      <t>(fortgeschritten-N1)</t>
    </r>
  </si>
  <si>
    <r>
      <t xml:space="preserve">advanced M1 
</t>
    </r>
    <r>
      <rPr>
        <b/>
        <sz val="11"/>
        <color theme="0" tint="-0.499984740745262"/>
        <rFont val="Arial"/>
        <family val="2"/>
      </rPr>
      <t>(fortgeschritten-M1)</t>
    </r>
  </si>
  <si>
    <r>
      <t xml:space="preserve">non-determinable 
</t>
    </r>
    <r>
      <rPr>
        <b/>
        <sz val="11"/>
        <color theme="0" tint="-0.499984740745262"/>
        <rFont val="Arial"/>
        <family val="2"/>
      </rPr>
      <t>(nicht zuzuordnen)</t>
    </r>
  </si>
  <si>
    <t>N31</t>
  </si>
  <si>
    <t>N32</t>
  </si>
  <si>
    <t>G17 + G24</t>
  </si>
  <si>
    <t>H17 + H24</t>
  </si>
  <si>
    <r>
      <t>Case
Treatment</t>
    </r>
    <r>
      <rPr>
        <b/>
        <sz val="8"/>
        <rFont val="Arial"/>
        <family val="2"/>
      </rPr>
      <t xml:space="preserve">
Type</t>
    </r>
  </si>
  <si>
    <r>
      <t xml:space="preserve">D-Cases
</t>
    </r>
    <r>
      <rPr>
        <b/>
        <sz val="9"/>
        <color theme="0" tint="-0.499984740745262"/>
        <rFont val="Arial"/>
        <family val="2"/>
      </rPr>
      <t>(D-Fälle)</t>
    </r>
  </si>
  <si>
    <r>
      <t xml:space="preserve">R-Cases
</t>
    </r>
    <r>
      <rPr>
        <b/>
        <sz val="9"/>
        <color theme="0" tint="-0.499984740745262"/>
        <rFont val="Arial"/>
        <family val="2"/>
      </rPr>
      <t>(R-Fälle)</t>
    </r>
  </si>
  <si>
    <t>Patient in F17</t>
  </si>
  <si>
    <t>Patient in G17</t>
  </si>
  <si>
    <t>Patient in H17</t>
  </si>
  <si>
    <t>Patient in I17</t>
  </si>
  <si>
    <t>Patient in J17</t>
  </si>
  <si>
    <t>Patient in N17</t>
  </si>
  <si>
    <t>Patient in M17</t>
  </si>
  <si>
    <t>Patient in L17</t>
  </si>
  <si>
    <t>Patient in K17</t>
  </si>
  <si>
    <r>
      <t xml:space="preserve">Calculation indicator
</t>
    </r>
    <r>
      <rPr>
        <b/>
        <sz val="12"/>
        <color theme="0" tint="-0.499984740745262"/>
        <rFont val="Arial"/>
        <family val="2"/>
      </rPr>
      <t>(Kennzahlendefinitionen auf Feldebene)</t>
    </r>
  </si>
  <si>
    <t xml:space="preserve">FAQ </t>
  </si>
  <si>
    <t>FAQ</t>
  </si>
  <si>
    <r>
      <t xml:space="preserve">Numerator:
</t>
    </r>
    <r>
      <rPr>
        <b/>
        <sz val="10"/>
        <color theme="0" tint="-0.499984740745262"/>
        <rFont val="Arial"/>
        <family val="2"/>
      </rPr>
      <t>(Zähler)</t>
    </r>
  </si>
  <si>
    <r>
      <t xml:space="preserve">= Basic data O17 
</t>
    </r>
    <r>
      <rPr>
        <b/>
        <sz val="11"/>
        <color theme="0" tint="-0.499984740745262"/>
        <rFont val="Arial"/>
        <family val="2"/>
      </rPr>
      <t>(= Basisdaten O17)</t>
    </r>
  </si>
  <si>
    <r>
      <t xml:space="preserve">= Basic data O10 
</t>
    </r>
    <r>
      <rPr>
        <b/>
        <sz val="11"/>
        <color theme="0" tint="-0.499984740745262"/>
        <rFont val="Arial"/>
        <family val="2"/>
      </rPr>
      <t>(= Basisdaten O10)</t>
    </r>
  </si>
  <si>
    <r>
      <t xml:space="preserve">= Basic data O11 
</t>
    </r>
    <r>
      <rPr>
        <b/>
        <sz val="11"/>
        <color theme="0" tint="-0.499984740745262"/>
        <rFont val="Arial"/>
        <family val="2"/>
      </rPr>
      <t>(= Basisdaten O11)</t>
    </r>
  </si>
  <si>
    <r>
      <t xml:space="preserve">= Basic data O12 
</t>
    </r>
    <r>
      <rPr>
        <b/>
        <sz val="11"/>
        <color theme="0" tint="-0.499984740745262"/>
        <rFont val="Arial"/>
        <family val="2"/>
      </rPr>
      <t>(= Basisdaten O12)</t>
    </r>
  </si>
  <si>
    <r>
      <t xml:space="preserve">= Basic data I12
</t>
    </r>
    <r>
      <rPr>
        <b/>
        <sz val="11"/>
        <color theme="0" tint="-0.499984740745262"/>
        <rFont val="Arial"/>
        <family val="2"/>
      </rPr>
      <t>(= Basisdaten I12)</t>
    </r>
  </si>
  <si>
    <r>
      <t xml:space="preserve">= Basic data O17
</t>
    </r>
    <r>
      <rPr>
        <b/>
        <sz val="11"/>
        <color theme="0" tint="-0.499984740745262"/>
        <rFont val="Arial"/>
        <family val="2"/>
      </rPr>
      <t>(= Basisdaten O17)</t>
    </r>
  </si>
  <si>
    <r>
      <t xml:space="preserve">= Basic data O30
</t>
    </r>
    <r>
      <rPr>
        <b/>
        <sz val="11"/>
        <color theme="0" tint="-0.499984740745262"/>
        <rFont val="Arial"/>
        <family val="2"/>
      </rPr>
      <t>(= Basisdaten O30)</t>
    </r>
  </si>
  <si>
    <r>
      <t xml:space="preserve">= Basic data N30
</t>
    </r>
    <r>
      <rPr>
        <b/>
        <sz val="11"/>
        <color theme="0" tint="-0.499984740745262"/>
        <rFont val="Arial"/>
        <family val="2"/>
      </rPr>
      <t>(= Basisdaten N30)</t>
    </r>
  </si>
  <si>
    <r>
      <t xml:space="preserve">= Basic data I17
</t>
    </r>
    <r>
      <rPr>
        <b/>
        <sz val="11"/>
        <color theme="0" tint="-0.499984740745262"/>
        <rFont val="Arial"/>
        <family val="2"/>
      </rPr>
      <t>(= Basisdaten I17)</t>
    </r>
  </si>
  <si>
    <r>
      <t xml:space="preserve">= Basic data J17
</t>
    </r>
    <r>
      <rPr>
        <b/>
        <sz val="11"/>
        <color theme="0" tint="-0.499984740745262"/>
        <rFont val="Arial"/>
        <family val="2"/>
      </rPr>
      <t>(= Basisdaten J17)</t>
    </r>
  </si>
  <si>
    <r>
      <t xml:space="preserve">= Basic data K17
</t>
    </r>
    <r>
      <rPr>
        <b/>
        <sz val="11"/>
        <color theme="0" tint="-0.499984740745262"/>
        <rFont val="Arial"/>
        <family val="2"/>
      </rPr>
      <t>(= Basisdaten K17)</t>
    </r>
  </si>
  <si>
    <t>2014-mm-dd</t>
  </si>
  <si>
    <t xml:space="preserve">I | II | III | IIIa | IIIb | IV | IVa | IVb | V | III/IV unspecific | 0 (no complications, default)
</t>
  </si>
  <si>
    <r>
      <rPr>
        <sz val="11"/>
        <color indexed="8"/>
        <rFont val="Arial"/>
        <family val="2"/>
      </rPr>
      <t xml:space="preserve">OncoBox Prostate </t>
    </r>
    <r>
      <rPr>
        <b/>
        <sz val="11"/>
        <color indexed="8"/>
        <rFont val="Arial"/>
        <family val="2"/>
      </rPr>
      <t xml:space="preserve">
Indicator 1 a) Number of primary cases of prostate carcinoma
</t>
    </r>
    <r>
      <rPr>
        <b/>
        <sz val="11"/>
        <color theme="0" tint="-0.499984740745262"/>
        <rFont val="Arial"/>
        <family val="2"/>
      </rPr>
      <t xml:space="preserve">(Kennzahl Nr.1 a) Anzahl Primärfälle Prostatakarzinom) </t>
    </r>
  </si>
  <si>
    <r>
      <rPr>
        <sz val="11"/>
        <color indexed="8"/>
        <rFont val="Arial"/>
        <family val="2"/>
      </rPr>
      <t xml:space="preserve">OncoBox Prostate </t>
    </r>
    <r>
      <rPr>
        <b/>
        <sz val="11"/>
        <color indexed="8"/>
        <rFont val="Arial"/>
        <family val="2"/>
      </rPr>
      <t xml:space="preserve">
Indicator 4 Active surveillance (AS)
</t>
    </r>
    <r>
      <rPr>
        <b/>
        <sz val="11"/>
        <color theme="0" tint="-0.499984740745262"/>
        <rFont val="Arial"/>
        <family val="2"/>
      </rPr>
      <t>(Kennzahl Nr. 4 Active-Surveillance (AS))</t>
    </r>
  </si>
  <si>
    <r>
      <rPr>
        <sz val="11"/>
        <color indexed="8"/>
        <rFont val="Arial"/>
        <family val="2"/>
      </rPr>
      <t xml:space="preserve">OncoBox Prostate </t>
    </r>
    <r>
      <rPr>
        <b/>
        <sz val="11"/>
        <color indexed="8"/>
        <rFont val="Arial"/>
        <family val="2"/>
      </rPr>
      <t xml:space="preserve">
Indicator 5 Percutaneous radiation therapy with hormoneablative therapy
</t>
    </r>
    <r>
      <rPr>
        <b/>
        <sz val="11"/>
        <color theme="0" tint="-0.499984740745262"/>
        <rFont val="Arial"/>
        <family val="2"/>
      </rPr>
      <t>(Kennzahl Nr. 5 Strahlentherapie und hormonablative Therapie bei lokal begrenztem PCA mit hohem Risiko)</t>
    </r>
  </si>
  <si>
    <r>
      <t>low risk</t>
    </r>
    <r>
      <rPr>
        <vertAlign val="superscript"/>
        <sz val="9"/>
        <rFont val="Arial"/>
        <family val="2"/>
      </rPr>
      <t xml:space="preserve">  6)</t>
    </r>
    <r>
      <rPr>
        <sz val="9"/>
        <rFont val="Arial"/>
        <family val="2"/>
      </rPr>
      <t xml:space="preserve"> 
</t>
    </r>
    <r>
      <rPr>
        <sz val="9"/>
        <color theme="0" tint="-0.499984740745262"/>
        <rFont val="Arial"/>
        <family val="2"/>
      </rPr>
      <t xml:space="preserve">(niedrigem Risiko </t>
    </r>
    <r>
      <rPr>
        <vertAlign val="superscript"/>
        <sz val="9"/>
        <color theme="0" tint="-0.499984740745262"/>
        <rFont val="Arial"/>
        <family val="2"/>
      </rPr>
      <t>6)</t>
    </r>
    <r>
      <rPr>
        <sz val="9"/>
        <color theme="0" tint="-0.499984740745262"/>
        <rFont val="Arial"/>
        <family val="2"/>
      </rPr>
      <t>)</t>
    </r>
  </si>
  <si>
    <r>
      <t>medium risk</t>
    </r>
    <r>
      <rPr>
        <vertAlign val="superscript"/>
        <sz val="9"/>
        <rFont val="Arial"/>
        <family val="2"/>
      </rPr>
      <t xml:space="preserve"> 6)</t>
    </r>
    <r>
      <rPr>
        <sz val="9"/>
        <rFont val="Arial"/>
        <family val="2"/>
      </rPr>
      <t xml:space="preserve">
</t>
    </r>
    <r>
      <rPr>
        <sz val="9"/>
        <color theme="0" tint="-0.499984740745262"/>
        <rFont val="Arial"/>
        <family val="2"/>
      </rPr>
      <t xml:space="preserve">(mittlerem Risiko </t>
    </r>
    <r>
      <rPr>
        <vertAlign val="superscript"/>
        <sz val="9"/>
        <color theme="0" tint="-0.499984740745262"/>
        <rFont val="Arial"/>
        <family val="2"/>
      </rPr>
      <t>6)</t>
    </r>
    <r>
      <rPr>
        <sz val="9"/>
        <color theme="0" tint="-0.499984740745262"/>
        <rFont val="Arial"/>
        <family val="2"/>
      </rPr>
      <t>)</t>
    </r>
    <r>
      <rPr>
        <vertAlign val="superscript"/>
        <sz val="9"/>
        <color theme="0" tint="-0.499984740745262"/>
        <rFont val="Arial"/>
        <family val="2"/>
      </rPr>
      <t xml:space="preserve"> </t>
    </r>
  </si>
  <si>
    <r>
      <t>high risk</t>
    </r>
    <r>
      <rPr>
        <vertAlign val="superscript"/>
        <sz val="9"/>
        <rFont val="Arial"/>
        <family val="2"/>
      </rPr>
      <t xml:space="preserve"> 6)</t>
    </r>
    <r>
      <rPr>
        <sz val="9"/>
        <rFont val="Arial"/>
        <family val="2"/>
      </rPr>
      <t xml:space="preserve">
</t>
    </r>
    <r>
      <rPr>
        <sz val="9"/>
        <color theme="0" tint="-0.499984740745262"/>
        <rFont val="Arial"/>
        <family val="2"/>
      </rPr>
      <t xml:space="preserve">(hohes Risiko </t>
    </r>
    <r>
      <rPr>
        <vertAlign val="superscript"/>
        <sz val="9"/>
        <color theme="0" tint="-0.499984740745262"/>
        <rFont val="Arial"/>
        <family val="2"/>
      </rPr>
      <t>6)</t>
    </r>
    <r>
      <rPr>
        <sz val="9"/>
        <color theme="0" tint="-0.499984740745262"/>
        <rFont val="Arial"/>
        <family val="2"/>
      </rPr>
      <t>)</t>
    </r>
    <r>
      <rPr>
        <vertAlign val="superscript"/>
        <sz val="9"/>
        <color theme="0" tint="-0.499984740745262"/>
        <rFont val="Arial"/>
        <family val="2"/>
      </rPr>
      <t xml:space="preserve"> </t>
    </r>
  </si>
  <si>
    <r>
      <t xml:space="preserve">locally advanced (T3/4-N0-M0)
</t>
    </r>
    <r>
      <rPr>
        <sz val="9"/>
        <color theme="0" tint="-0.499984740745262"/>
        <rFont val="Arial"/>
        <family val="2"/>
      </rPr>
      <t>(lokal fortgeschritten (T3/4-N0-M0))</t>
    </r>
  </si>
  <si>
    <r>
      <t xml:space="preserve">advanced (N1, M0)
</t>
    </r>
    <r>
      <rPr>
        <sz val="9"/>
        <color theme="0" tint="-0.499984740745262"/>
        <rFont val="Arial"/>
        <family val="2"/>
      </rPr>
      <t>(fortgeschritten (N1, M0))</t>
    </r>
  </si>
  <si>
    <r>
      <t xml:space="preserve">advanced (N0/1, M1)
</t>
    </r>
    <r>
      <rPr>
        <sz val="9"/>
        <color theme="0" tint="-0.499984740745262"/>
        <rFont val="Arial"/>
        <family val="2"/>
      </rPr>
      <t>(fortgeschritten (N0/1, M1))</t>
    </r>
  </si>
  <si>
    <r>
      <t xml:space="preserve">non-determinable </t>
    </r>
    <r>
      <rPr>
        <vertAlign val="superscript"/>
        <sz val="9"/>
        <rFont val="Arial"/>
        <family val="2"/>
      </rPr>
      <t>7)</t>
    </r>
    <r>
      <rPr>
        <sz val="9"/>
        <rFont val="Arial"/>
        <family val="2"/>
      </rPr>
      <t xml:space="preserve">
</t>
    </r>
    <r>
      <rPr>
        <sz val="9"/>
        <color theme="0" tint="-0.499984740745262"/>
        <rFont val="Arial"/>
        <family val="2"/>
      </rPr>
      <t xml:space="preserve">(nicht zuzuordnen </t>
    </r>
    <r>
      <rPr>
        <vertAlign val="superscript"/>
        <sz val="9"/>
        <color theme="0" tint="-0.499984740745262"/>
        <rFont val="Arial"/>
        <family val="2"/>
      </rPr>
      <t>7)</t>
    </r>
    <r>
      <rPr>
        <sz val="9"/>
        <color theme="0" tint="-0.499984740745262"/>
        <rFont val="Arial"/>
        <family val="2"/>
      </rPr>
      <t>)</t>
    </r>
  </si>
  <si>
    <r>
      <t xml:space="preserve">a) primary case patients </t>
    </r>
    <r>
      <rPr>
        <b/>
        <vertAlign val="superscript"/>
        <sz val="10"/>
        <rFont val="Arial"/>
        <family val="2"/>
      </rPr>
      <t>1)</t>
    </r>
    <r>
      <rPr>
        <b/>
        <sz val="10"/>
        <rFont val="Arial"/>
        <family val="2"/>
      </rPr>
      <t xml:space="preserve">
</t>
    </r>
    <r>
      <rPr>
        <b/>
        <sz val="10"/>
        <color theme="0" tint="-0.499984740745262"/>
        <rFont val="Arial"/>
        <family val="2"/>
      </rPr>
      <t>(Primärfall-Pat.</t>
    </r>
    <r>
      <rPr>
        <b/>
        <vertAlign val="superscript"/>
        <sz val="10"/>
        <color theme="0" tint="-0.499984740745262"/>
        <rFont val="Arial"/>
        <family val="2"/>
      </rPr>
      <t xml:space="preserve"> 1)</t>
    </r>
    <r>
      <rPr>
        <b/>
        <sz val="10"/>
        <color theme="0" tint="-0.499984740745262"/>
        <rFont val="Arial"/>
        <family val="2"/>
      </rPr>
      <t>)</t>
    </r>
  </si>
  <si>
    <r>
      <t xml:space="preserve">primary case patients total
</t>
    </r>
    <r>
      <rPr>
        <b/>
        <sz val="9"/>
        <color theme="0" tint="-0.499984740745262"/>
        <rFont val="Arial"/>
        <family val="2"/>
      </rPr>
      <t>(Primärfallpatienten gesamt)</t>
    </r>
  </si>
  <si>
    <r>
      <t xml:space="preserve">Total
</t>
    </r>
    <r>
      <rPr>
        <b/>
        <sz val="9"/>
        <color theme="0" tint="-0.499984740745262"/>
        <rFont val="Arial"/>
        <family val="2"/>
      </rPr>
      <t>(Gesamt)</t>
    </r>
  </si>
  <si>
    <r>
      <t>RPE due to Pca</t>
    </r>
    <r>
      <rPr>
        <sz val="9"/>
        <color theme="0" tint="-0.499984740745262"/>
        <rFont val="Arial"/>
        <family val="2"/>
      </rPr>
      <t xml:space="preserve">
(RPE aufgrund von Pca)</t>
    </r>
  </si>
  <si>
    <r>
      <t xml:space="preserve">RCE due to Pca
</t>
    </r>
    <r>
      <rPr>
        <sz val="9"/>
        <color theme="0" tint="-0.499984740745262"/>
        <rFont val="Arial"/>
        <family val="2"/>
      </rPr>
      <t>(RZE aufgrund von Pca)</t>
    </r>
  </si>
  <si>
    <r>
      <t xml:space="preserve">Incidental finding RCE </t>
    </r>
    <r>
      <rPr>
        <vertAlign val="superscript"/>
        <sz val="9"/>
        <rFont val="Arial"/>
        <family val="2"/>
      </rPr>
      <t>2)</t>
    </r>
    <r>
      <rPr>
        <sz val="9"/>
        <rFont val="Arial"/>
        <family val="2"/>
      </rPr>
      <t xml:space="preserve">
</t>
    </r>
    <r>
      <rPr>
        <sz val="9"/>
        <color theme="0" tint="-0.499984740745262"/>
        <rFont val="Arial"/>
        <family val="2"/>
      </rPr>
      <t xml:space="preserve">(Zufallsbefund nach RZE </t>
    </r>
    <r>
      <rPr>
        <vertAlign val="superscript"/>
        <sz val="9"/>
        <color theme="0" tint="-0.499984740745262"/>
        <rFont val="Arial"/>
        <family val="2"/>
      </rPr>
      <t>2)</t>
    </r>
    <r>
      <rPr>
        <sz val="9"/>
        <color theme="0" tint="-0.499984740745262"/>
        <rFont val="Arial"/>
        <family val="2"/>
      </rPr>
      <t>)</t>
    </r>
  </si>
  <si>
    <r>
      <t xml:space="preserve">Definitive percutaneous radiotherapy
</t>
    </r>
    <r>
      <rPr>
        <sz val="9"/>
        <color theme="0" tint="-0.499984740745262"/>
        <rFont val="Arial"/>
        <family val="2"/>
      </rPr>
      <t xml:space="preserve">(Definitive perkutane Strahlentherapie) </t>
    </r>
    <r>
      <rPr>
        <sz val="9"/>
        <rFont val="Arial"/>
        <family val="2"/>
      </rPr>
      <t xml:space="preserve"> </t>
    </r>
  </si>
  <si>
    <r>
      <t xml:space="preserve">LDR-Brachytherapy
</t>
    </r>
    <r>
      <rPr>
        <sz val="9"/>
        <color theme="0" tint="-0.499984740745262"/>
        <rFont val="Arial"/>
        <family val="2"/>
      </rPr>
      <t>(LDR-Brachytherapie)</t>
    </r>
  </si>
  <si>
    <r>
      <t xml:space="preserve">HDR-Brachytherapy
</t>
    </r>
    <r>
      <rPr>
        <sz val="9"/>
        <color theme="0" tint="-0.499984740745262"/>
        <rFont val="Arial"/>
        <family val="2"/>
      </rPr>
      <t>(HDR-Brachytherapie)</t>
    </r>
  </si>
  <si>
    <r>
      <t>other treatment</t>
    </r>
    <r>
      <rPr>
        <b/>
        <vertAlign val="superscript"/>
        <sz val="9"/>
        <rFont val="Arial"/>
        <family val="2"/>
      </rPr>
      <t xml:space="preserve"> 6)</t>
    </r>
    <r>
      <rPr>
        <b/>
        <sz val="9"/>
        <rFont val="Arial"/>
        <family val="2"/>
      </rPr>
      <t xml:space="preserve">
</t>
    </r>
    <r>
      <rPr>
        <b/>
        <sz val="9"/>
        <color theme="0" tint="-0.499984740745262"/>
        <rFont val="Arial"/>
        <family val="2"/>
      </rPr>
      <t xml:space="preserve">(andere Behandlung </t>
    </r>
    <r>
      <rPr>
        <b/>
        <vertAlign val="superscript"/>
        <sz val="9"/>
        <color theme="0" tint="-0.499984740745262"/>
        <rFont val="Arial"/>
        <family val="2"/>
      </rPr>
      <t>5)</t>
    </r>
    <r>
      <rPr>
        <b/>
        <sz val="9"/>
        <color theme="0" tint="-0.499984740745262"/>
        <rFont val="Arial"/>
        <family val="2"/>
      </rPr>
      <t>)</t>
    </r>
  </si>
  <si>
    <r>
      <t xml:space="preserve">Active Surveillance
</t>
    </r>
    <r>
      <rPr>
        <sz val="9"/>
        <color theme="0" tint="-0.499984740745262"/>
        <rFont val="Arial"/>
        <family val="2"/>
      </rPr>
      <t>(Active Surveillance)</t>
    </r>
  </si>
  <si>
    <r>
      <t xml:space="preserve">Watchful Waiting
</t>
    </r>
    <r>
      <rPr>
        <sz val="9"/>
        <color theme="0" tint="-0.499984740745262"/>
        <rFont val="Arial"/>
        <family val="2"/>
      </rPr>
      <t>(Watchful Waiting)</t>
    </r>
  </si>
  <si>
    <r>
      <t xml:space="preserve">systemic treatment </t>
    </r>
    <r>
      <rPr>
        <b/>
        <vertAlign val="superscript"/>
        <sz val="9"/>
        <rFont val="Arial"/>
        <family val="2"/>
      </rPr>
      <t>4)</t>
    </r>
    <r>
      <rPr>
        <b/>
        <sz val="9"/>
        <rFont val="Arial"/>
        <family val="2"/>
      </rPr>
      <t xml:space="preserve">
</t>
    </r>
    <r>
      <rPr>
        <b/>
        <sz val="9"/>
        <color theme="0" tint="-0.499984740745262"/>
        <rFont val="Arial"/>
        <family val="2"/>
      </rPr>
      <t xml:space="preserve">(ausschließliche systemische Behandlung </t>
    </r>
    <r>
      <rPr>
        <b/>
        <vertAlign val="superscript"/>
        <sz val="9"/>
        <color theme="0" tint="-0.499984740745262"/>
        <rFont val="Arial"/>
        <family val="2"/>
      </rPr>
      <t>4)</t>
    </r>
    <r>
      <rPr>
        <b/>
        <sz val="9"/>
        <color theme="0" tint="-0.499984740745262"/>
        <rFont val="Arial"/>
        <family val="2"/>
      </rPr>
      <t>)</t>
    </r>
  </si>
  <si>
    <r>
      <t>other local therapy</t>
    </r>
    <r>
      <rPr>
        <vertAlign val="superscript"/>
        <sz val="9"/>
        <rFont val="Arial"/>
        <family val="2"/>
      </rPr>
      <t xml:space="preserve"> 3)</t>
    </r>
    <r>
      <rPr>
        <sz val="9"/>
        <rFont val="Arial"/>
        <family val="2"/>
      </rPr>
      <t xml:space="preserve">
</t>
    </r>
    <r>
      <rPr>
        <sz val="9"/>
        <color theme="0" tint="-0.499984740745262"/>
        <rFont val="Arial"/>
        <family val="2"/>
      </rPr>
      <t xml:space="preserve">(andere lokale Therapie </t>
    </r>
    <r>
      <rPr>
        <vertAlign val="superscript"/>
        <sz val="9"/>
        <color theme="0" tint="-0.499984740745262"/>
        <rFont val="Arial"/>
        <family val="2"/>
      </rPr>
      <t>3)</t>
    </r>
    <r>
      <rPr>
        <sz val="9"/>
        <color theme="0" tint="-0.499984740745262"/>
        <rFont val="Arial"/>
        <family val="2"/>
      </rPr>
      <t>)</t>
    </r>
  </si>
  <si>
    <r>
      <t xml:space="preserve">locally treatment prostate
</t>
    </r>
    <r>
      <rPr>
        <b/>
        <sz val="9"/>
        <color theme="0" tint="-0.499984740745262"/>
        <rFont val="Arial"/>
        <family val="2"/>
      </rPr>
      <t>(lokale Behandlung der Prostata)</t>
    </r>
  </si>
  <si>
    <r>
      <t xml:space="preserve">interventional </t>
    </r>
    <r>
      <rPr>
        <b/>
        <vertAlign val="superscript"/>
        <sz val="9"/>
        <rFont val="Arial"/>
        <family val="2"/>
      </rPr>
      <t>2)</t>
    </r>
    <r>
      <rPr>
        <b/>
        <sz val="9"/>
        <rFont val="Arial"/>
        <family val="2"/>
      </rPr>
      <t xml:space="preserve">
</t>
    </r>
    <r>
      <rPr>
        <b/>
        <sz val="9"/>
        <color theme="0" tint="-0.499984740745262"/>
        <rFont val="Arial"/>
        <family val="2"/>
      </rPr>
      <t xml:space="preserve">(interventionell </t>
    </r>
    <r>
      <rPr>
        <b/>
        <vertAlign val="superscript"/>
        <sz val="9"/>
        <color theme="0" tint="-0.499984740745262"/>
        <rFont val="Arial"/>
        <family val="2"/>
      </rPr>
      <t>2)</t>
    </r>
    <r>
      <rPr>
        <b/>
        <sz val="9"/>
        <color theme="0" tint="-0.499984740745262"/>
        <rFont val="Arial"/>
        <family val="2"/>
      </rPr>
      <t>)</t>
    </r>
  </si>
  <si>
    <r>
      <t xml:space="preserve">OncoBox Prostate
</t>
    </r>
    <r>
      <rPr>
        <b/>
        <sz val="11"/>
        <color indexed="8"/>
        <rFont val="Arial"/>
        <family val="2"/>
      </rPr>
      <t xml:space="preserve">Basic data 
</t>
    </r>
    <r>
      <rPr>
        <b/>
        <sz val="11"/>
        <color theme="0" tint="-0.499984740745262"/>
        <rFont val="Arial"/>
        <family val="2"/>
      </rPr>
      <t>(Basisdaten)</t>
    </r>
  </si>
  <si>
    <r>
      <t xml:space="preserve">OncoBox Prostate
</t>
    </r>
    <r>
      <rPr>
        <b/>
        <sz val="11"/>
        <color indexed="8"/>
        <rFont val="Arial"/>
        <family val="2"/>
      </rPr>
      <t xml:space="preserve">Risk classification 
</t>
    </r>
    <r>
      <rPr>
        <b/>
        <sz val="11"/>
        <color theme="0" tint="-0.499984740745262"/>
        <rFont val="Arial"/>
        <family val="2"/>
      </rPr>
      <t>(Risikoklassifizierung)</t>
    </r>
  </si>
  <si>
    <r>
      <t xml:space="preserve">OncoBox Prostate
</t>
    </r>
    <r>
      <rPr>
        <b/>
        <sz val="11"/>
        <color indexed="8"/>
        <rFont val="Arial"/>
        <family val="2"/>
      </rPr>
      <t xml:space="preserve">General overview 
</t>
    </r>
    <r>
      <rPr>
        <b/>
        <sz val="11"/>
        <color theme="0" tint="-0.499984740745262"/>
        <rFont val="Arial"/>
        <family val="2"/>
      </rPr>
      <t>(Gesamtbetrachtung)</t>
    </r>
  </si>
  <si>
    <r>
      <t xml:space="preserve">OncoBox Prostate
</t>
    </r>
    <r>
      <rPr>
        <b/>
        <sz val="11"/>
        <color indexed="8"/>
        <rFont val="Arial"/>
        <family val="2"/>
      </rPr>
      <t xml:space="preserve">Conspicuities 
</t>
    </r>
    <r>
      <rPr>
        <b/>
        <sz val="11"/>
        <color theme="0" tint="-0.499984740745262"/>
        <rFont val="Arial"/>
        <family val="2"/>
      </rPr>
      <t>(Auffälligkeiten)</t>
    </r>
  </si>
  <si>
    <r>
      <t xml:space="preserve">OncoBox Prostate
</t>
    </r>
    <r>
      <rPr>
        <b/>
        <sz val="11"/>
        <color indexed="8"/>
        <rFont val="Arial"/>
        <family val="2"/>
      </rPr>
      <t xml:space="preserve">Fallarten 
</t>
    </r>
    <r>
      <rPr>
        <b/>
        <sz val="11"/>
        <color theme="0" tint="-0.499984740745262"/>
        <rFont val="Arial"/>
        <family val="2"/>
      </rPr>
      <t>(Categories)</t>
    </r>
  </si>
  <si>
    <r>
      <t xml:space="preserve">OncoBox Prostate
</t>
    </r>
    <r>
      <rPr>
        <b/>
        <sz val="11"/>
        <color indexed="8"/>
        <rFont val="Arial"/>
        <family val="2"/>
      </rPr>
      <t xml:space="preserve">Validations 
</t>
    </r>
    <r>
      <rPr>
        <b/>
        <sz val="11"/>
        <color theme="0" tint="-0.499984740745262"/>
        <rFont val="Arial"/>
        <family val="2"/>
      </rPr>
      <t>(Strukturvalidierung der Datensätze)</t>
    </r>
  </si>
  <si>
    <r>
      <t xml:space="preserve">non-interventional </t>
    </r>
    <r>
      <rPr>
        <b/>
        <vertAlign val="superscript"/>
        <sz val="9"/>
        <rFont val="Arial"/>
        <family val="2"/>
      </rPr>
      <t>2)</t>
    </r>
    <r>
      <rPr>
        <b/>
        <sz val="9"/>
        <rFont val="Arial"/>
        <family val="2"/>
      </rPr>
      <t xml:space="preserve">
</t>
    </r>
    <r>
      <rPr>
        <b/>
        <sz val="9"/>
        <color theme="0" tint="-0.499984740745262"/>
        <rFont val="Arial"/>
        <family val="2"/>
      </rPr>
      <t xml:space="preserve">(nicht
interventionell </t>
    </r>
    <r>
      <rPr>
        <b/>
        <vertAlign val="superscript"/>
        <sz val="9"/>
        <color theme="0" tint="-0.499984740745262"/>
        <rFont val="Arial"/>
        <family val="2"/>
      </rPr>
      <t>2)</t>
    </r>
    <r>
      <rPr>
        <b/>
        <sz val="9"/>
        <color theme="0" tint="-0.499984740745262"/>
        <rFont val="Arial"/>
        <family val="2"/>
      </rPr>
      <t>)</t>
    </r>
  </si>
  <si>
    <r>
      <t xml:space="preserve">b) Newly diagnosed relaps/recurrence and/or distant metastasis </t>
    </r>
    <r>
      <rPr>
        <b/>
        <vertAlign val="superscript"/>
        <sz val="10"/>
        <rFont val="Arial"/>
        <family val="2"/>
      </rPr>
      <t>1)</t>
    </r>
    <r>
      <rPr>
        <b/>
        <sz val="10"/>
        <rFont val="Arial"/>
        <family val="2"/>
      </rPr>
      <t xml:space="preserve">
</t>
    </r>
    <r>
      <rPr>
        <b/>
        <sz val="10"/>
        <color theme="0" tint="-0.499984740745262"/>
        <rFont val="Arial"/>
        <family val="2"/>
      </rPr>
      <t xml:space="preserve">(Neudiagnostizierte Rezidive und/oder Fernmetastasen im Kalenderjahr </t>
    </r>
    <r>
      <rPr>
        <b/>
        <vertAlign val="superscript"/>
        <sz val="10"/>
        <color theme="0" tint="-0.499984740745262"/>
        <rFont val="Arial"/>
        <family val="2"/>
      </rPr>
      <t>1)</t>
    </r>
    <r>
      <rPr>
        <b/>
        <sz val="10"/>
        <color theme="0" tint="-0.499984740745262"/>
        <rFont val="Arial"/>
        <family val="2"/>
      </rPr>
      <t>)</t>
    </r>
  </si>
  <si>
    <r>
      <rPr>
        <b/>
        <sz val="10"/>
        <rFont val="Arial"/>
        <family val="2"/>
      </rPr>
      <t>Operative expertise</t>
    </r>
    <r>
      <rPr>
        <b/>
        <sz val="10"/>
        <color theme="0" tint="-0.499984740745262"/>
        <rFont val="Arial"/>
        <family val="2"/>
      </rPr>
      <t xml:space="preserve">
(Operative Expertise)</t>
    </r>
  </si>
  <si>
    <t>at least one data field</t>
  </si>
  <si>
    <t>all data fields</t>
  </si>
  <si>
    <t>automatisch</t>
  </si>
  <si>
    <t>optional</t>
  </si>
  <si>
    <t>Eingabe Patient</t>
  </si>
  <si>
    <t>automatisch?</t>
  </si>
  <si>
    <t xml:space="preserve">empty </t>
  </si>
  <si>
    <r>
      <t>Das Feld "</t>
    </r>
    <r>
      <rPr>
        <sz val="8"/>
        <color theme="1"/>
        <rFont val="Arial"/>
        <family val="2"/>
      </rPr>
      <t>PSA-Wert" ist leer. Die Risikoklassifizierung ist bei diesem Fall nicht möglich.</t>
    </r>
  </si>
  <si>
    <t>CTCDomainWrong</t>
  </si>
  <si>
    <t>SystType</t>
  </si>
  <si>
    <t>ADT | CH | IM | OLT | ST | HIFU | CRYO | HYPER | OT</t>
  </si>
  <si>
    <t>FULifeWrong</t>
  </si>
  <si>
    <t>IntroductionWrong</t>
  </si>
  <si>
    <t>PsychooncologyWrong</t>
  </si>
  <si>
    <t>SocialserviceWrong</t>
  </si>
  <si>
    <t>The data item "Patient introduced by" contains invalid characters.</t>
  </si>
  <si>
    <t>The data item "Psychooncological care" contains invalid characters.</t>
  </si>
  <si>
    <t>The data item "Social service consulting" contains invalid characters.</t>
  </si>
  <si>
    <t>Das Feld "Patient eingebracht über Leistungserbringer" enthält unzulässige Zeichen.</t>
  </si>
  <si>
    <t>Das Feld "Psychoonkologische Betreuung" enthält unzulässige Zeichen.</t>
  </si>
  <si>
    <t>Das Feld "Beratung Sozialdienst" enthält unzulässige Zeichen.</t>
  </si>
  <si>
    <t>TumourboardWrong</t>
  </si>
  <si>
    <t>Das Feld "Zeitpunkt Tumorkonferenz" enthält unzulässige Zeichen.</t>
  </si>
  <si>
    <t>The data item "Tumour board time" contains invalid characters.</t>
  </si>
  <si>
    <t>RadioTimeWrong</t>
  </si>
  <si>
    <t>Das Feld "CTC AE Bereich" enthält unzulässige Zeichen.</t>
  </si>
  <si>
    <t>The data item "CTC AE complication domain" contains invalid characters.</t>
  </si>
  <si>
    <t>SystIntentWrong</t>
  </si>
  <si>
    <t>Das Feld "Lifestatus" enthält unzulässige Zeichen.</t>
  </si>
  <si>
    <t>LocalWrong</t>
  </si>
  <si>
    <t>Das Feld "Lokalrezidiv" enthält unzulässige Zeichen.</t>
  </si>
  <si>
    <t>BiochemicalWrong</t>
  </si>
  <si>
    <t>Das Feld "Biochemisches Rezidiv" enthält unzulässige Zeichen.</t>
  </si>
  <si>
    <t>MetastasisWrong</t>
  </si>
  <si>
    <t>Das Feld "Metastase im Verlauf" enthält unzulässige Zeichen.</t>
  </si>
  <si>
    <t>SecondWrong</t>
  </si>
  <si>
    <t>Das Feld "Zweittumor im  Verlauf" enthält unzulässige Zeichen.</t>
  </si>
  <si>
    <t>ConsentWrong</t>
  </si>
  <si>
    <t>Das Feld "Maximaler Anteil der befallenen Stanzen" enthält unzulässige Zeichen.</t>
  </si>
  <si>
    <t>The data item "Greatest percentage involvement" contains invalid characters.</t>
  </si>
  <si>
    <t>PercentageWrong</t>
  </si>
  <si>
    <t>LymphWrong</t>
  </si>
  <si>
    <t>Das Feld "Lymphadenektomie" enthält unzulässige Zeichen.</t>
  </si>
  <si>
    <t>The data item "Lymphadenectomy" contains invalid characters.</t>
  </si>
  <si>
    <t>MethodWrong</t>
  </si>
  <si>
    <t>NerveWrong</t>
  </si>
  <si>
    <t>Das Feld "Operationsverfahren" enthält unzulässige Zeichen.</t>
  </si>
  <si>
    <t>The data item "Surgical method" contains invalid characters.</t>
  </si>
  <si>
    <t>Das Feld "Nervenerhaltende Operation" enthält unzulässige Zeichen.</t>
  </si>
  <si>
    <t>The data item "Nerve-sparing surgery" contains invalid characters.</t>
  </si>
  <si>
    <t xml:space="preserve">Y | N </t>
  </si>
  <si>
    <t>RevisionWrong</t>
  </si>
  <si>
    <t>The data item "Revision surgery" contains invalid characters.</t>
  </si>
  <si>
    <t>IncidentalWrong</t>
  </si>
  <si>
    <t>MarginWrong</t>
  </si>
  <si>
    <t>F | MF | empty</t>
  </si>
  <si>
    <t>The data item "Margin status focal" contains invalid characters.</t>
  </si>
  <si>
    <t>Das Feld "Therapieintention Strahlentherapie" enthält unzulässige Zeichen.</t>
  </si>
  <si>
    <t>IntentWrong</t>
  </si>
  <si>
    <t>The data item "Intent of radtiotherapy" contains invalid characters.</t>
  </si>
  <si>
    <t>OngoingWrong</t>
  </si>
  <si>
    <t>Das Feld "Strahlentherapie anhaltend" enthält unzulässige Zeichen.</t>
  </si>
  <si>
    <t>The data item "Ongoing radtiotherapy" contains invalid characters.</t>
  </si>
  <si>
    <t>OngoingTreatWrong</t>
  </si>
  <si>
    <t>Das Feld "Therapie anhaltend" enthält unzulässige Zeichen.</t>
  </si>
  <si>
    <t>The data item "Ongoing treatment" contains invalid characters.</t>
  </si>
  <si>
    <t>Das Feld "Patient eingebracht über Leistungserbringer" ist leer. Keine Berücksichtigung im Zähler von Kennzahl Nr. 2.</t>
  </si>
  <si>
    <t>The data item "Patient introduced by" is missing. Patient not taken into account for indicator no. 2 (numerator).</t>
  </si>
  <si>
    <t>The data item "Psychooncological care" is missing.  Patient nottaken into account for indicator no. 8 (numerator).</t>
  </si>
  <si>
    <t>Das Feld "Psychoonkologische Betreuung" ist leer. Keine Berücksichtigung im Zähler von Kennzahl Nr. 8.</t>
  </si>
  <si>
    <t>Das Feld "Beratung Sozialdienst" ist leer. Keine Berücksichtigung im Zähler von Kennzahl Nr. 7.</t>
  </si>
  <si>
    <t>The data item "Social service consulting" is missing.  Patient not taken into account for indicator no. 7 (numerator).</t>
  </si>
  <si>
    <t>Der Bezug (Zeitpunkt) der Tumorkonferenz zur Therapie fehlt. Keine Berücksichtigung im Zähler der Kennzahlen Nr. 2 und 3.</t>
  </si>
  <si>
    <t>Das Diagnosedatum des Biochemischen Rezidivs fehlt.</t>
  </si>
  <si>
    <t>Date of death before inition radiotherapy.</t>
  </si>
  <si>
    <t>Date of death before inition of an other therapy.</t>
  </si>
  <si>
    <t>Das Feld "Residualstatus" ist leer.</t>
  </si>
  <si>
    <t xml:space="preserve">The data item "Margin status" is missing. </t>
  </si>
  <si>
    <t>MarginEQ</t>
  </si>
  <si>
    <t>MarginKB</t>
  </si>
  <si>
    <r>
      <t xml:space="preserve">Case
Postoperative histology
</t>
    </r>
    <r>
      <rPr>
        <b/>
        <sz val="8"/>
        <rFont val="Calibri"/>
        <family val="2"/>
      </rPr>
      <t>Margin status focal</t>
    </r>
  </si>
  <si>
    <r>
      <t xml:space="preserve">Case
Follow-Up
</t>
    </r>
    <r>
      <rPr>
        <b/>
        <sz val="8"/>
        <rFont val="Arial"/>
        <family val="2"/>
      </rPr>
      <t>Secondary tumour</t>
    </r>
  </si>
  <si>
    <r>
      <t>Case
Follow-Up
M</t>
    </r>
    <r>
      <rPr>
        <b/>
        <sz val="8"/>
        <rFont val="Arial"/>
        <family val="2"/>
      </rPr>
      <t>etastasis</t>
    </r>
  </si>
  <si>
    <r>
      <t xml:space="preserve">Case
Follow-Up
</t>
    </r>
    <r>
      <rPr>
        <b/>
        <sz val="8"/>
        <rFont val="Arial"/>
        <family val="2"/>
      </rPr>
      <t>Biochemical recurrence</t>
    </r>
    <r>
      <rPr>
        <sz val="8"/>
        <rFont val="Arial"/>
        <family val="2"/>
      </rPr>
      <t xml:space="preserve">
</t>
    </r>
  </si>
  <si>
    <r>
      <t xml:space="preserve">Case
Follow-Up
</t>
    </r>
    <r>
      <rPr>
        <b/>
        <sz val="8"/>
        <rFont val="Arial"/>
        <family val="2"/>
      </rPr>
      <t>Local recurrence</t>
    </r>
    <r>
      <rPr>
        <sz val="8"/>
        <rFont val="Arial"/>
        <family val="2"/>
      </rPr>
      <t xml:space="preserve">
</t>
    </r>
  </si>
  <si>
    <t>TX | T0 | T1a | T1b | T1c | T2 | T2a | T2b | T2c | T3 | T3a | T3b | T4</t>
  </si>
  <si>
    <r>
      <rPr>
        <sz val="10"/>
        <rFont val="Malgun Gothic"/>
        <family val="2"/>
      </rPr>
      <t>≤</t>
    </r>
    <r>
      <rPr>
        <sz val="8"/>
        <rFont val="Arial"/>
        <family val="2"/>
      </rPr>
      <t xml:space="preserve"> 20 &amp;  &gt; 10</t>
    </r>
  </si>
  <si>
    <t>T2</t>
  </si>
  <si>
    <t>RiskPFT2</t>
  </si>
  <si>
    <t>Der prätherapeutische T-Status T2 ist nicht zulässig. Die Risikoklassifizierung ist bei diesem Fall nicht möglich.</t>
  </si>
  <si>
    <t>The clinical cT-category T2 is not acceptable. Risk classification is not possible for this patient.</t>
  </si>
  <si>
    <r>
      <t xml:space="preserve">Usable case data 
</t>
    </r>
    <r>
      <rPr>
        <b/>
        <sz val="9"/>
        <color theme="0" tint="-0.499984740745262"/>
        <rFont val="Arial"/>
        <family val="2"/>
      </rPr>
      <t>(Verwertbare Falldatensätze DKG)</t>
    </r>
  </si>
  <si>
    <r>
      <t xml:space="preserve">Case
Radiotherapy
</t>
    </r>
    <r>
      <rPr>
        <b/>
        <sz val="8"/>
        <rFont val="Arial"/>
        <family val="2"/>
      </rPr>
      <t>Initiation</t>
    </r>
  </si>
  <si>
    <t>RadioTypeWrong</t>
  </si>
  <si>
    <t>FA | DE | DI | AB | RE | PR | HO | CY | UR | ER | HA | EN | BL | PO | LY | VE | PU | HI | OT | empty</t>
  </si>
  <si>
    <t>T3 | T3a | T3b | T4</t>
  </si>
  <si>
    <t>Das Feld "Revisionseingriff" enthält unzulässige Zeichen.</t>
  </si>
  <si>
    <r>
      <rPr>
        <sz val="8"/>
        <rFont val="Calibri"/>
        <family val="2"/>
      </rPr>
      <t>≠</t>
    </r>
    <r>
      <rPr>
        <sz val="7.2"/>
        <rFont val="Arial"/>
        <family val="2"/>
      </rPr>
      <t xml:space="preserve"> </t>
    </r>
    <r>
      <rPr>
        <sz val="8"/>
        <rFont val="Arial"/>
        <family val="2"/>
      </rPr>
      <t>P &amp; HDR &amp; LDR</t>
    </r>
  </si>
  <si>
    <r>
      <t>Das Feld "Zeitpunkt der Strahlentherapie" enthält unzulässige Zeichen</t>
    </r>
    <r>
      <rPr>
        <sz val="8"/>
        <color theme="1"/>
        <rFont val="Arial"/>
        <family val="2"/>
      </rPr>
      <t>.</t>
    </r>
  </si>
  <si>
    <r>
      <t>The data item "Time of Radiotherapy" contains invalid characters</t>
    </r>
    <r>
      <rPr>
        <sz val="8"/>
        <color theme="1"/>
        <rFont val="Arial"/>
        <family val="2"/>
      </rPr>
      <t>.</t>
    </r>
  </si>
  <si>
    <t>Das Diagnosedatum der Fernmetastasen fehlt.</t>
  </si>
  <si>
    <t xml:space="preserve">The data item "Date metastasis" is missing. </t>
  </si>
  <si>
    <r>
      <rPr>
        <sz val="10"/>
        <rFont val="Calibri"/>
        <family val="2"/>
      </rPr>
      <t xml:space="preserve">≠ </t>
    </r>
    <r>
      <rPr>
        <sz val="8"/>
        <rFont val="Arial"/>
        <family val="2"/>
      </rPr>
      <t>N &amp;Y</t>
    </r>
  </si>
  <si>
    <r>
      <rPr>
        <sz val="10"/>
        <rFont val="Calibri"/>
        <family val="2"/>
      </rPr>
      <t>≠</t>
    </r>
    <r>
      <rPr>
        <sz val="8"/>
        <rFont val="Arial"/>
        <family val="2"/>
      </rPr>
      <t xml:space="preserve"> URO &amp; RAD &amp; O &amp; empty</t>
    </r>
  </si>
  <si>
    <r>
      <rPr>
        <sz val="8"/>
        <rFont val="Calibri"/>
        <family val="2"/>
      </rPr>
      <t xml:space="preserve">≠ </t>
    </r>
    <r>
      <rPr>
        <sz val="8"/>
        <rFont val="Arial"/>
        <family val="2"/>
      </rPr>
      <t>F &amp; MF &amp; empty</t>
    </r>
  </si>
  <si>
    <r>
      <rPr>
        <sz val="8"/>
        <rFont val="Calibri"/>
        <family val="2"/>
      </rPr>
      <t>≠</t>
    </r>
    <r>
      <rPr>
        <sz val="7.2"/>
        <rFont val="Arial"/>
        <family val="2"/>
      </rPr>
      <t xml:space="preserve"> </t>
    </r>
    <r>
      <rPr>
        <sz val="8"/>
        <rFont val="Arial"/>
        <family val="2"/>
      </rPr>
      <t>ADT &amp; WS &amp; AS &amp; CH &amp; IM &amp; OLT &amp; ST &amp; HIFU &amp; CRYO &amp; HYPER &amp; OT</t>
    </r>
  </si>
  <si>
    <r>
      <t>Das Feld "Therapieintention" enthält unzulässige Zeichen</t>
    </r>
    <r>
      <rPr>
        <sz val="8"/>
        <color theme="1"/>
        <rFont val="Arial"/>
        <family val="2"/>
      </rPr>
      <t>.</t>
    </r>
  </si>
  <si>
    <r>
      <t>The data item "Intent of Treatment" contains invalid characters</t>
    </r>
    <r>
      <rPr>
        <sz val="8"/>
        <color rgb="FFFF0000"/>
        <rFont val="Arial"/>
        <family val="2"/>
      </rPr>
      <t>.</t>
    </r>
  </si>
  <si>
    <t>The data item "Initiation systemic / non-interventional therapy" is missing.</t>
  </si>
  <si>
    <t xml:space="preserve">RPE | RZE </t>
  </si>
  <si>
    <r>
      <t>RZE</t>
    </r>
    <r>
      <rPr>
        <sz val="8"/>
        <color rgb="FFFF0000"/>
        <rFont val="Arial"/>
        <family val="2"/>
      </rPr>
      <t xml:space="preserve"> </t>
    </r>
  </si>
  <si>
    <t>RZE</t>
  </si>
  <si>
    <r>
      <t>RPE = Radikale Prostatektomie 
RZE</t>
    </r>
    <r>
      <rPr>
        <sz val="8"/>
        <color rgb="FFFF0000"/>
        <rFont val="Arial"/>
        <family val="2"/>
      </rPr>
      <t xml:space="preserve"> </t>
    </r>
    <r>
      <rPr>
        <sz val="8"/>
        <rFont val="Arial"/>
        <family val="2"/>
      </rPr>
      <t>= Radikale Zystoprostatektomie</t>
    </r>
  </si>
  <si>
    <r>
      <rPr>
        <sz val="10"/>
        <rFont val="Calibri"/>
        <family val="2"/>
      </rPr>
      <t xml:space="preserve">≠ </t>
    </r>
    <r>
      <rPr>
        <sz val="8"/>
        <rFont val="Arial"/>
        <family val="2"/>
      </rPr>
      <t>XX,XX &amp; XX.XX &amp; XX &amp; empty</t>
    </r>
  </si>
  <si>
    <r>
      <rPr>
        <sz val="8"/>
        <rFont val="Calibri"/>
        <family val="2"/>
      </rPr>
      <t>≠</t>
    </r>
    <r>
      <rPr>
        <sz val="8"/>
        <rFont val="Arial"/>
        <family val="2"/>
      </rPr>
      <t xml:space="preserve"> Y &amp; N &amp; U &amp; empty</t>
    </r>
  </si>
  <si>
    <r>
      <rPr>
        <sz val="8"/>
        <rFont val="Calibri"/>
        <family val="2"/>
      </rPr>
      <t>≠</t>
    </r>
    <r>
      <rPr>
        <sz val="7.2"/>
        <rFont val="Arial"/>
        <family val="2"/>
      </rPr>
      <t xml:space="preserve"> </t>
    </r>
    <r>
      <rPr>
        <sz val="8"/>
        <rFont val="Arial"/>
        <family val="2"/>
      </rPr>
      <t>Y &amp; N &amp; empty</t>
    </r>
  </si>
  <si>
    <r>
      <rPr>
        <sz val="8"/>
        <rFont val="Calibri"/>
        <family val="2"/>
      </rPr>
      <t xml:space="preserve">≠ </t>
    </r>
    <r>
      <rPr>
        <sz val="8"/>
        <rFont val="Arial"/>
        <family val="2"/>
      </rPr>
      <t>R0 &amp; R1 &amp; R2 &amp; RX &amp; empty</t>
    </r>
  </si>
  <si>
    <r>
      <rPr>
        <sz val="8"/>
        <rFont val="Calibri"/>
        <family val="2"/>
      </rPr>
      <t>≠</t>
    </r>
    <r>
      <rPr>
        <sz val="7.2"/>
        <rFont val="Arial"/>
        <family val="2"/>
      </rPr>
      <t xml:space="preserve"> </t>
    </r>
    <r>
      <rPr>
        <sz val="8"/>
        <rFont val="Arial"/>
        <family val="2"/>
      </rPr>
      <t>N &amp; A &amp; D &amp; U &amp; empty</t>
    </r>
  </si>
  <si>
    <t>≠ FA &amp; DE &amp; DI &amp; AB &amp; RE &amp; PR &amp; HO &amp; CY &amp; UR &amp; ER &amp; HA &amp; EN &amp; BL &amp; PO &amp; LY &amp; VE &amp; PU &amp; HI &amp; OT &amp; empty</t>
  </si>
  <si>
    <r>
      <rPr>
        <sz val="8"/>
        <rFont val="Calibri"/>
        <family val="2"/>
      </rPr>
      <t>≠</t>
    </r>
    <r>
      <rPr>
        <sz val="7.2"/>
        <rFont val="Arial"/>
        <family val="2"/>
      </rPr>
      <t xml:space="preserve"> </t>
    </r>
    <r>
      <rPr>
        <sz val="8"/>
        <rFont val="Arial"/>
        <family val="2"/>
      </rPr>
      <t>A &amp; D &amp; DN &amp; DX &amp; empty</t>
    </r>
  </si>
  <si>
    <r>
      <rPr>
        <sz val="8"/>
        <rFont val="Calibri"/>
        <family val="2"/>
      </rPr>
      <t>≠</t>
    </r>
    <r>
      <rPr>
        <sz val="7.2"/>
        <rFont val="Arial"/>
        <family val="2"/>
      </rPr>
      <t xml:space="preserve"> </t>
    </r>
    <r>
      <rPr>
        <sz val="8"/>
        <rFont val="Arial"/>
        <family val="2"/>
      </rPr>
      <t>N &amp; R &amp; U &amp; empty</t>
    </r>
  </si>
  <si>
    <r>
      <rPr>
        <sz val="8"/>
        <rFont val="Calibri"/>
        <family val="2"/>
      </rPr>
      <t>≠</t>
    </r>
    <r>
      <rPr>
        <sz val="7.2"/>
        <rFont val="Arial"/>
        <family val="2"/>
      </rPr>
      <t xml:space="preserve"> </t>
    </r>
    <r>
      <rPr>
        <sz val="8"/>
        <rFont val="Arial"/>
        <family val="2"/>
      </rPr>
      <t>N &amp; Y &amp; U &amp; empty</t>
    </r>
  </si>
  <si>
    <r>
      <t xml:space="preserve">Case
Follow-Up
</t>
    </r>
    <r>
      <rPr>
        <b/>
        <sz val="8"/>
        <rFont val="Arial"/>
        <family val="2"/>
      </rPr>
      <t>Date metastasis identified</t>
    </r>
    <r>
      <rPr>
        <sz val="8"/>
        <rFont val="Arial"/>
        <family val="2"/>
      </rPr>
      <t xml:space="preserve">
</t>
    </r>
  </si>
  <si>
    <t>WS</t>
  </si>
  <si>
    <t>AS | WS</t>
  </si>
  <si>
    <t>Matrix</t>
  </si>
  <si>
    <t>2013-mm-dd</t>
  </si>
  <si>
    <r>
      <t xml:space="preserve">IV Cases:
</t>
    </r>
    <r>
      <rPr>
        <b/>
        <sz val="9"/>
        <color theme="0" tint="-0.499984740745262"/>
        <rFont val="Arial"/>
        <family val="2"/>
      </rPr>
      <t>(IV Fälle:)</t>
    </r>
  </si>
  <si>
    <t>R0</t>
  </si>
  <si>
    <t>Same radiotherapy</t>
  </si>
  <si>
    <r>
      <t xml:space="preserve">IF Cases:
</t>
    </r>
    <r>
      <rPr>
        <b/>
        <sz val="9"/>
        <color theme="0" tint="-0.499984740745262"/>
        <rFont val="Arial"/>
        <family val="2"/>
      </rPr>
      <t>(IF Fälle:)</t>
    </r>
  </si>
  <si>
    <t>Das Feld "Art der Strahlentherapie" enthält unzulässige Zeichen  oder ist leer.</t>
  </si>
  <si>
    <t>The data item "Type of Radiotherapy" contains invalid characters or is missing.</t>
  </si>
  <si>
    <t>Das Feld "Art derTherapie" enthält unzulässige Zeichen oder ist leer.</t>
  </si>
  <si>
    <t>The data item "Type of Treatment" contains invalid characters or is missing.</t>
  </si>
  <si>
    <t xml:space="preserve">M | R </t>
  </si>
  <si>
    <t xml:space="preserve">N </t>
  </si>
  <si>
    <t>in ng/mL | empty</t>
  </si>
  <si>
    <t>yyyy-mm-dd
(mindestens eine Meldung zwischen 01.01.Vorkennzahlenjahr und aktuellem Datum)</t>
  </si>
  <si>
    <t>F13 / D13</t>
  </si>
  <si>
    <t>I13 / F13</t>
  </si>
  <si>
    <t>L13 / F13</t>
  </si>
  <si>
    <t>2012-mm-dd (row 12)
2011-mm-dd (row 11)
2010-mm-dd (row 10)
2009-mm-dd (row 9)</t>
  </si>
  <si>
    <t>F - M</t>
  </si>
  <si>
    <t>G15</t>
  </si>
  <si>
    <t>(G11 + G12 + G13) / 3</t>
  </si>
  <si>
    <r>
      <rPr>
        <sz val="13"/>
        <color indexed="8"/>
        <rFont val="Arial"/>
        <family val="2"/>
      </rPr>
      <t xml:space="preserve">OncoBox Prostate 
</t>
    </r>
    <r>
      <rPr>
        <b/>
        <sz val="13"/>
        <color indexed="8"/>
        <rFont val="Arial"/>
        <family val="2"/>
      </rPr>
      <t>Matrix</t>
    </r>
    <r>
      <rPr>
        <sz val="13"/>
        <color indexed="8"/>
        <rFont val="Arial"/>
        <family val="2"/>
      </rPr>
      <t xml:space="preserve">
</t>
    </r>
    <r>
      <rPr>
        <sz val="12"/>
        <color theme="0" tint="-0.499984740745262"/>
        <rFont val="Arial"/>
        <family val="2"/>
      </rPr>
      <t>(Matrix)</t>
    </r>
  </si>
  <si>
    <t>RGB</t>
  </si>
  <si>
    <t>Value</t>
  </si>
  <si>
    <r>
      <t xml:space="preserve">all right
</t>
    </r>
    <r>
      <rPr>
        <sz val="8"/>
        <color theme="0" tint="-0.499984740745262"/>
        <rFont val="Arial"/>
        <family val="2"/>
      </rPr>
      <t>(i.O.)</t>
    </r>
  </si>
  <si>
    <r>
      <t xml:space="preserve">Incorrect
</t>
    </r>
    <r>
      <rPr>
        <sz val="8"/>
        <color theme="0" tint="-0.499984740745262"/>
        <rFont val="Arial"/>
        <family val="2"/>
      </rPr>
      <t>(Inkorrekt)</t>
    </r>
  </si>
  <si>
    <r>
      <t xml:space="preserve">Incomplete
</t>
    </r>
    <r>
      <rPr>
        <sz val="8"/>
        <color theme="0" tint="-0.499984740745262"/>
        <rFont val="Arial"/>
        <family val="2"/>
      </rPr>
      <t>(Unvollständig)</t>
    </r>
  </si>
  <si>
    <r>
      <rPr>
        <sz val="8"/>
        <rFont val="Calibri"/>
        <family val="2"/>
      </rPr>
      <t>≠</t>
    </r>
    <r>
      <rPr>
        <sz val="8"/>
        <rFont val="Arial"/>
        <family val="2"/>
      </rPr>
      <t xml:space="preserve"> Y &amp; N &amp; U  &amp; empty</t>
    </r>
  </si>
  <si>
    <r>
      <rPr>
        <sz val="10"/>
        <rFont val="Calibri"/>
        <family val="2"/>
      </rPr>
      <t xml:space="preserve">≠ </t>
    </r>
    <r>
      <rPr>
        <sz val="8"/>
        <rFont val="Arial"/>
        <family val="2"/>
      </rPr>
      <t>N &amp; Y &amp; U &amp; empty</t>
    </r>
  </si>
  <si>
    <t>N | Y | U | empty</t>
  </si>
  <si>
    <t>* basierend auf Abrams P, Avery K, Gardener N, Donovan J; ICIQ Advisory Board. The International Consultation on Incontinence Modular Questionnaire: www.iciq.net. J Urol 2006.</t>
  </si>
  <si>
    <r>
      <rPr>
        <b/>
        <u/>
        <sz val="9"/>
        <rFont val="Arial"/>
        <family val="2"/>
      </rPr>
      <t>Patient</t>
    </r>
    <r>
      <rPr>
        <b/>
        <sz val="9"/>
        <rFont val="Arial"/>
        <family val="2"/>
      </rPr>
      <t xml:space="preserve">, occurring at least one time in I22 and/or I23 and Patient is </t>
    </r>
    <r>
      <rPr>
        <b/>
        <u/>
        <sz val="9"/>
        <rFont val="Arial"/>
        <family val="2"/>
      </rPr>
      <t>not</t>
    </r>
    <r>
      <rPr>
        <b/>
        <sz val="9"/>
        <rFont val="Arial"/>
        <family val="2"/>
      </rPr>
      <t xml:space="preserve"> in F24, G24 &amp; H24</t>
    </r>
  </si>
  <si>
    <r>
      <t>Categories</t>
    </r>
    <r>
      <rPr>
        <b/>
        <sz val="10"/>
        <color theme="0" tint="-0.499984740745262"/>
        <rFont val="Arial"/>
        <family val="2"/>
      </rPr>
      <t xml:space="preserve">
(Kategorien)</t>
    </r>
  </si>
  <si>
    <r>
      <t xml:space="preserve">Datafields
</t>
    </r>
    <r>
      <rPr>
        <b/>
        <sz val="10"/>
        <color theme="0" tint="-0.499984740745262"/>
        <rFont val="Arial"/>
        <family val="2"/>
      </rPr>
      <t>(Datenfelder)</t>
    </r>
  </si>
  <si>
    <r>
      <t xml:space="preserve">Possible values
</t>
    </r>
    <r>
      <rPr>
        <b/>
        <sz val="10"/>
        <color theme="0" tint="-0.499984740745262"/>
        <rFont val="Arial"/>
        <family val="2"/>
      </rPr>
      <t>(Mögliche Werte)</t>
    </r>
  </si>
  <si>
    <r>
      <t xml:space="preserve">Values
</t>
    </r>
    <r>
      <rPr>
        <b/>
        <sz val="10"/>
        <color theme="0" tint="-0.499984740745262"/>
        <rFont val="Arial"/>
        <family val="2"/>
      </rPr>
      <t>(Benötigte Werte)</t>
    </r>
  </si>
  <si>
    <r>
      <t xml:space="preserve">A) Dead 
</t>
    </r>
    <r>
      <rPr>
        <b/>
        <sz val="9"/>
        <color theme="0" tint="-0.499984740745262"/>
        <rFont val="Arial"/>
        <family val="2"/>
      </rPr>
      <t>(Verstorben)</t>
    </r>
  </si>
  <si>
    <r>
      <t xml:space="preserve">Cell
</t>
    </r>
    <r>
      <rPr>
        <b/>
        <sz val="9"/>
        <color theme="0" tint="-0.499984740745262"/>
        <rFont val="Arial"/>
        <family val="2"/>
      </rPr>
      <t>(Zelle)</t>
    </r>
  </si>
  <si>
    <r>
      <t xml:space="preserve">Datafield
</t>
    </r>
    <r>
      <rPr>
        <b/>
        <sz val="9"/>
        <color theme="0" tint="-0.499984740745262"/>
        <rFont val="Arial"/>
        <family val="2"/>
      </rPr>
      <t>(Datenfeld)</t>
    </r>
  </si>
  <si>
    <r>
      <t xml:space="preserve">Values
</t>
    </r>
    <r>
      <rPr>
        <b/>
        <sz val="9"/>
        <color theme="0" tint="-0.499984740745262"/>
        <rFont val="Arial"/>
        <family val="2"/>
      </rPr>
      <t>(Benötigte Werte)</t>
    </r>
  </si>
  <si>
    <t>D8</t>
  </si>
  <si>
    <r>
      <t xml:space="preserve">= Basic data O17 
</t>
    </r>
    <r>
      <rPr>
        <b/>
        <sz val="9"/>
        <color theme="0" tint="-0.499984740745262"/>
        <rFont val="Arial"/>
        <family val="2"/>
      </rPr>
      <t>(= Basisdaten O17)</t>
    </r>
  </si>
  <si>
    <r>
      <t xml:space="preserve">Numerator
</t>
    </r>
    <r>
      <rPr>
        <sz val="10"/>
        <color theme="0" tint="-0.499984740745262"/>
        <rFont val="Arial"/>
        <family val="2"/>
      </rPr>
      <t>(Zähler)</t>
    </r>
  </si>
  <si>
    <r>
      <t xml:space="preserve">B) Alive (relaps/recurrence)
</t>
    </r>
    <r>
      <rPr>
        <b/>
        <sz val="9"/>
        <color theme="0" tint="-0.499984740745262"/>
        <rFont val="Arial"/>
        <family val="2"/>
      </rPr>
      <t>(Lebend mit Eregnis im Verlauf)</t>
    </r>
  </si>
  <si>
    <r>
      <t xml:space="preserve">at least one valid follow up:
</t>
    </r>
    <r>
      <rPr>
        <b/>
        <sz val="9"/>
        <color theme="0" tint="-0.499984740745262"/>
        <rFont val="Arial"/>
        <family val="2"/>
      </rPr>
      <t>(mindestens eine gültige Meldung mit:)</t>
    </r>
  </si>
  <si>
    <r>
      <t xml:space="preserve">C) Alive (no relaps/recurrence)
</t>
    </r>
    <r>
      <rPr>
        <b/>
        <sz val="9"/>
        <color theme="0" tint="-0.499984740745262"/>
        <rFont val="Arial"/>
        <family val="2"/>
      </rPr>
      <t>(Lebend ohne Ereignis im Verlauf)</t>
    </r>
  </si>
  <si>
    <r>
      <t xml:space="preserve">D) Alive (no relaps/recurrence and no follow up before 31.12. indicator year - 1)
</t>
    </r>
    <r>
      <rPr>
        <b/>
        <sz val="9"/>
        <color theme="0" tint="-0.499984740745262"/>
        <rFont val="Arial"/>
        <family val="2"/>
      </rPr>
      <t>(Lebend ohne Ereignis und keine Follow-UP Meldung vor dem 31.12.Vorkennzahlenjahr)</t>
    </r>
  </si>
  <si>
    <r>
      <t xml:space="preserve">Column
</t>
    </r>
    <r>
      <rPr>
        <b/>
        <sz val="9"/>
        <color theme="0" tint="-0.499984740745262"/>
        <rFont val="Arial"/>
        <family val="2"/>
      </rPr>
      <t>(Spalte)</t>
    </r>
  </si>
  <si>
    <t>D9</t>
  </si>
  <si>
    <t>Case
Questionnaire
Date</t>
  </si>
  <si>
    <r>
      <t xml:space="preserve">Cases in D8 with:
</t>
    </r>
    <r>
      <rPr>
        <b/>
        <sz val="9"/>
        <color theme="0" tint="-0.499984740745262"/>
        <rFont val="Arial"/>
        <family val="2"/>
      </rPr>
      <t>(Fälle aus D8 mit:)</t>
    </r>
  </si>
  <si>
    <t>D12</t>
  </si>
  <si>
    <r>
      <t xml:space="preserve">Cases in D9 with:
</t>
    </r>
    <r>
      <rPr>
        <b/>
        <sz val="9"/>
        <color theme="0" tint="-0.499984740745262"/>
        <rFont val="Arial"/>
        <family val="2"/>
      </rPr>
      <t>(Fälle aus D9 mit:)</t>
    </r>
  </si>
  <si>
    <t>D13</t>
  </si>
  <si>
    <r>
      <t xml:space="preserve">Cases in D12 with:
</t>
    </r>
    <r>
      <rPr>
        <b/>
        <sz val="9"/>
        <color theme="0" tint="-0.499984740745262"/>
        <rFont val="Arial"/>
        <family val="2"/>
      </rPr>
      <t>(Fälle aus D12 mit:)</t>
    </r>
  </si>
  <si>
    <t>D14</t>
  </si>
  <si>
    <t>D16</t>
  </si>
  <si>
    <t xml:space="preserve">6 | 7 | 8 | 9 | 10 </t>
  </si>
  <si>
    <r>
      <rPr>
        <sz val="8"/>
        <color theme="1"/>
        <rFont val="Calibri"/>
        <family val="2"/>
      </rPr>
      <t>≥</t>
    </r>
    <r>
      <rPr>
        <sz val="8"/>
        <color theme="1"/>
        <rFont val="Arial"/>
        <family val="2"/>
      </rPr>
      <t xml:space="preserve"> 11</t>
    </r>
  </si>
  <si>
    <t>D20</t>
  </si>
  <si>
    <r>
      <t xml:space="preserve">Cases in D20 with:
</t>
    </r>
    <r>
      <rPr>
        <b/>
        <sz val="9"/>
        <color theme="0" tint="-0.499984740745262"/>
        <rFont val="Arial"/>
        <family val="2"/>
      </rPr>
      <t>(Fälle aus D20 mit:)</t>
    </r>
  </si>
  <si>
    <r>
      <rPr>
        <sz val="8"/>
        <color theme="1"/>
        <rFont val="Calibri"/>
        <family val="2"/>
      </rPr>
      <t>≥</t>
    </r>
    <r>
      <rPr>
        <sz val="8"/>
        <color theme="1"/>
        <rFont val="Arial"/>
        <family val="2"/>
      </rPr>
      <t xml:space="preserve"> 22</t>
    </r>
  </si>
  <si>
    <t>D21</t>
  </si>
  <si>
    <t>D22</t>
  </si>
  <si>
    <t>&lt; 22</t>
  </si>
  <si>
    <r>
      <t xml:space="preserve">Numerator: Sum of all values in the datafield IIEF-Score of the cases in D20
</t>
    </r>
    <r>
      <rPr>
        <b/>
        <sz val="9"/>
        <color theme="0" tint="-0.499984740745262"/>
        <rFont val="Arial"/>
        <family val="2"/>
      </rPr>
      <t>(Zähler: Summe aller Werte im Datenfeld IIEF Wert der Fälle in D20)</t>
    </r>
  </si>
  <si>
    <r>
      <t xml:space="preserve">Numerator: Sum of all values in the datafield ICIQ-Score of the cases in D12
</t>
    </r>
    <r>
      <rPr>
        <b/>
        <sz val="9"/>
        <color theme="0" tint="-0.499984740745262"/>
        <rFont val="Arial"/>
        <family val="2"/>
      </rPr>
      <t>(Zähler: Summe aller Werte im Datenfeld ICIQ Wert der Fälle in D12)</t>
    </r>
  </si>
  <si>
    <t>D23</t>
  </si>
  <si>
    <t>D26</t>
  </si>
  <si>
    <t>D27</t>
  </si>
  <si>
    <t>D28</t>
  </si>
  <si>
    <t>E9</t>
  </si>
  <si>
    <r>
      <t xml:space="preserve">NI, IV and IF cases with:
</t>
    </r>
    <r>
      <rPr>
        <b/>
        <sz val="9"/>
        <color theme="0" tint="-0.499984740745262"/>
        <rFont val="Arial"/>
        <family val="2"/>
      </rPr>
      <t>(NI, IV und IF Fälle mit:)</t>
    </r>
  </si>
  <si>
    <t>E10</t>
  </si>
  <si>
    <r>
      <t xml:space="preserve">Cases in E9 with:
</t>
    </r>
    <r>
      <rPr>
        <b/>
        <sz val="9"/>
        <color theme="0" tint="-0.499984740745262"/>
        <rFont val="Arial"/>
        <family val="2"/>
      </rPr>
      <t>(Fälle aus E9 mit:)</t>
    </r>
  </si>
  <si>
    <t>D17</t>
  </si>
  <si>
    <t>D18</t>
  </si>
  <si>
    <t>D24</t>
  </si>
  <si>
    <t>D29</t>
  </si>
  <si>
    <r>
      <t xml:space="preserve">Cases in D10 with:
</t>
    </r>
    <r>
      <rPr>
        <b/>
        <sz val="9"/>
        <color theme="0" tint="-0.499984740745262"/>
        <rFont val="Arial"/>
        <family val="2"/>
      </rPr>
      <t>(Fälle aus D10 mit:)</t>
    </r>
  </si>
  <si>
    <r>
      <t xml:space="preserve">Numerator: Sum of all values in the datafield IIEF-Score of the cases in D21
</t>
    </r>
    <r>
      <rPr>
        <b/>
        <sz val="9"/>
        <color theme="0" tint="-0.499984740745262"/>
        <rFont val="Arial"/>
        <family val="2"/>
      </rPr>
      <t>(Zähler: Summe aller Werte im Datenfeld IIEF Wert der Fälle in D21)</t>
    </r>
  </si>
  <si>
    <r>
      <t xml:space="preserve">Cases in D21 with:
</t>
    </r>
    <r>
      <rPr>
        <b/>
        <sz val="9"/>
        <color theme="0" tint="-0.499984740745262"/>
        <rFont val="Arial"/>
        <family val="2"/>
      </rPr>
      <t>(Fälle aus D21 mit:)</t>
    </r>
  </si>
  <si>
    <r>
      <t xml:space="preserve">Numerator: Sum of all values in the datafield ICIQ-Score of the cases in D13
</t>
    </r>
    <r>
      <rPr>
        <b/>
        <sz val="9"/>
        <color theme="0" tint="-0.499984740745262"/>
        <rFont val="Arial"/>
        <family val="2"/>
      </rPr>
      <t>(Zähler: Summe aller Werte im Datenfeld ICIQ Wert der Fälle in D13)</t>
    </r>
  </si>
  <si>
    <r>
      <t xml:space="preserve">Cases in D13 with:
</t>
    </r>
    <r>
      <rPr>
        <b/>
        <sz val="9"/>
        <color theme="0" tint="-0.499984740745262"/>
        <rFont val="Arial"/>
        <family val="2"/>
      </rPr>
      <t>(Fälle aus D13 mit:)</t>
    </r>
  </si>
  <si>
    <r>
      <t xml:space="preserve">Cases in E10 with:
</t>
    </r>
    <r>
      <rPr>
        <b/>
        <sz val="9"/>
        <color theme="0" tint="-0.499984740745262"/>
        <rFont val="Arial"/>
        <family val="2"/>
      </rPr>
      <t>(Fälle aus D10 mit:)</t>
    </r>
  </si>
  <si>
    <t>G9</t>
  </si>
  <si>
    <t>= E10</t>
  </si>
  <si>
    <r>
      <t xml:space="preserve">Cases in G9 with:
</t>
    </r>
    <r>
      <rPr>
        <b/>
        <sz val="9"/>
        <color theme="0" tint="-0.499984740745262"/>
        <rFont val="Arial"/>
        <family val="2"/>
      </rPr>
      <t>(Fälle aus G9 mit:)</t>
    </r>
  </si>
  <si>
    <t>G10</t>
  </si>
  <si>
    <t>F13</t>
  </si>
  <si>
    <t>F14</t>
  </si>
  <si>
    <t>F15</t>
  </si>
  <si>
    <t>F16</t>
  </si>
  <si>
    <t>F17</t>
  </si>
  <si>
    <t>F18</t>
  </si>
  <si>
    <t>F21</t>
  </si>
  <si>
    <t>F22</t>
  </si>
  <si>
    <t>F23</t>
  </si>
  <si>
    <t>F24</t>
  </si>
  <si>
    <t>F27</t>
  </si>
  <si>
    <t>F28</t>
  </si>
  <si>
    <t>F29</t>
  </si>
  <si>
    <r>
      <t xml:space="preserve">Cases in F10 with:
</t>
    </r>
    <r>
      <rPr>
        <b/>
        <sz val="9"/>
        <color theme="0" tint="-0.499984740745262"/>
        <rFont val="Arial"/>
        <family val="2"/>
      </rPr>
      <t>(Fälle aus F10 mit:)</t>
    </r>
  </si>
  <si>
    <r>
      <t xml:space="preserve">Numerator: Sum of all values in the datafield IIEF-Score of the cases in F21
</t>
    </r>
    <r>
      <rPr>
        <b/>
        <sz val="9"/>
        <color theme="0" tint="-0.499984740745262"/>
        <rFont val="Arial"/>
        <family val="2"/>
      </rPr>
      <t>(Zähler: Summe aller Werte im Datenfeld IIEF Wert der Fälle in F21)</t>
    </r>
  </si>
  <si>
    <r>
      <t xml:space="preserve">Cases in F21 with:
</t>
    </r>
    <r>
      <rPr>
        <b/>
        <sz val="9"/>
        <color theme="0" tint="-0.499984740745262"/>
        <rFont val="Arial"/>
        <family val="2"/>
      </rPr>
      <t>(Fälle aus F21 mit:)</t>
    </r>
  </si>
  <si>
    <r>
      <t xml:space="preserve">Numerator: Sum of all values in the datafield ICIQ-Score of the cases in F13
</t>
    </r>
    <r>
      <rPr>
        <b/>
        <sz val="9"/>
        <color theme="0" tint="-0.499984740745262"/>
        <rFont val="Arial"/>
        <family val="2"/>
      </rPr>
      <t>(Zähler: Summe aller Werte im Datenfeld ICIQ Wert der Fälle in F13)</t>
    </r>
  </si>
  <si>
    <r>
      <t xml:space="preserve">Cases in F13 with:
</t>
    </r>
    <r>
      <rPr>
        <b/>
        <sz val="9"/>
        <color theme="0" tint="-0.499984740745262"/>
        <rFont val="Arial"/>
        <family val="2"/>
      </rPr>
      <t>(Fälle aus F13 mit:)</t>
    </r>
  </si>
  <si>
    <r>
      <t xml:space="preserve">Cases in G10 with:
</t>
    </r>
    <r>
      <rPr>
        <b/>
        <sz val="9"/>
        <color theme="0" tint="-0.499984740745262"/>
        <rFont val="Arial"/>
        <family val="2"/>
      </rPr>
      <t>(Fälle aus FG0 mit:)</t>
    </r>
  </si>
  <si>
    <r>
      <rPr>
        <sz val="8"/>
        <rFont val="Arial"/>
        <family val="2"/>
      </rPr>
      <t>Case
Questionnaire</t>
    </r>
    <r>
      <rPr>
        <b/>
        <sz val="8"/>
        <rFont val="Arial"/>
        <family val="2"/>
      </rPr>
      <t xml:space="preserve">
Date</t>
    </r>
  </si>
  <si>
    <r>
      <t>Case
Follow-Up</t>
    </r>
    <r>
      <rPr>
        <b/>
        <sz val="8"/>
        <rFont val="Arial"/>
        <family val="2"/>
      </rPr>
      <t xml:space="preserve">
Date
</t>
    </r>
  </si>
  <si>
    <r>
      <t>Case
Follow-Up</t>
    </r>
    <r>
      <rPr>
        <b/>
        <sz val="8"/>
        <rFont val="Arial"/>
        <family val="2"/>
      </rPr>
      <t xml:space="preserve">
Life status</t>
    </r>
  </si>
  <si>
    <r>
      <t xml:space="preserve">yyyy-mm-dd </t>
    </r>
    <r>
      <rPr>
        <sz val="8"/>
        <rFont val="Malgun Gothic"/>
        <family val="2"/>
        <charset val="129"/>
      </rPr>
      <t>≤</t>
    </r>
    <r>
      <rPr>
        <sz val="8"/>
        <rFont val="Arial"/>
        <family val="2"/>
      </rPr>
      <t xml:space="preserve"> 31.12.</t>
    </r>
    <r>
      <rPr>
        <sz val="8"/>
        <rFont val="Arial"/>
        <family val="2"/>
      </rPr>
      <t xml:space="preserve"> indicator year -1</t>
    </r>
  </si>
  <si>
    <r>
      <t>Case
Follow-Up</t>
    </r>
    <r>
      <rPr>
        <b/>
        <sz val="8"/>
        <color indexed="8"/>
        <rFont val="Arial"/>
        <family val="2"/>
      </rPr>
      <t xml:space="preserve">
Local recurrence</t>
    </r>
    <r>
      <rPr>
        <sz val="8"/>
        <color indexed="8"/>
        <rFont val="Arial"/>
        <family val="2"/>
      </rPr>
      <t xml:space="preserve">
</t>
    </r>
  </si>
  <si>
    <r>
      <t>Case
Follow-Up</t>
    </r>
    <r>
      <rPr>
        <b/>
        <sz val="8"/>
        <color indexed="8"/>
        <rFont val="Arial"/>
        <family val="2"/>
      </rPr>
      <t xml:space="preserve">
Biochemical recurrence</t>
    </r>
  </si>
  <si>
    <t>N | M | R | U</t>
  </si>
  <si>
    <r>
      <t>Case
Follow-Up</t>
    </r>
    <r>
      <rPr>
        <b/>
        <sz val="8"/>
        <color indexed="8"/>
        <rFont val="Arial"/>
        <family val="2"/>
      </rPr>
      <t xml:space="preserve">
Metastasis</t>
    </r>
  </si>
  <si>
    <r>
      <t>Case
Follow-Up</t>
    </r>
    <r>
      <rPr>
        <b/>
        <sz val="8"/>
        <color indexed="8"/>
        <rFont val="Arial"/>
        <family val="2"/>
      </rPr>
      <t xml:space="preserve">
Tumour status
</t>
    </r>
    <r>
      <rPr>
        <sz val="8"/>
        <color indexed="8"/>
        <rFont val="Arial"/>
        <family val="2"/>
      </rPr>
      <t xml:space="preserve">
</t>
    </r>
  </si>
  <si>
    <r>
      <t>Case
Follow-Up</t>
    </r>
    <r>
      <rPr>
        <b/>
        <sz val="8"/>
        <color indexed="8"/>
        <rFont val="Arial"/>
        <family val="2"/>
      </rPr>
      <t xml:space="preserve">
Secondary tumour</t>
    </r>
  </si>
  <si>
    <r>
      <t>Basic Information</t>
    </r>
    <r>
      <rPr>
        <b/>
        <sz val="8"/>
        <color indexed="8"/>
        <rFont val="Arial"/>
        <family val="2"/>
      </rPr>
      <t xml:space="preserve">
Date of death</t>
    </r>
  </si>
  <si>
    <r>
      <t xml:space="preserve">yyyy-mm-dd 
</t>
    </r>
    <r>
      <rPr>
        <sz val="8"/>
        <rFont val="Arial"/>
        <family val="2"/>
      </rPr>
      <t>at least one Follow-Up until 31.12. indicator year -1</t>
    </r>
  </si>
  <si>
    <r>
      <t xml:space="preserve">yyyy-mm-dd
</t>
    </r>
    <r>
      <rPr>
        <sz val="8"/>
        <rFont val="Arial"/>
        <family val="2"/>
      </rPr>
      <t>at least one follow up between 01.01.indicator year-1 and today</t>
    </r>
  </si>
  <si>
    <t>All follow ups until 31.12.indicator year -1</t>
  </si>
  <si>
    <t>N | U</t>
  </si>
  <si>
    <t>empty |  ≥ 01.01.indicator year</t>
  </si>
  <si>
    <t>CR</t>
  </si>
  <si>
    <r>
      <t xml:space="preserve">yyyy-mm-dd
</t>
    </r>
    <r>
      <rPr>
        <sz val="8"/>
        <rFont val="Arial"/>
        <family val="2"/>
      </rPr>
      <t>All follow ups between 01.01. indicator year and today</t>
    </r>
  </si>
  <si>
    <r>
      <t xml:space="preserve">Categorie
</t>
    </r>
    <r>
      <rPr>
        <sz val="10"/>
        <color theme="0" tint="-0.499984740745262"/>
        <rFont val="Arial"/>
        <family val="2"/>
      </rPr>
      <t>(Kategorie)</t>
    </r>
  </si>
  <si>
    <r>
      <t xml:space="preserve">1. Incorrect
</t>
    </r>
    <r>
      <rPr>
        <sz val="10"/>
        <color theme="0" tint="-0.499984740745262"/>
        <rFont val="Arial"/>
        <family val="2"/>
      </rPr>
      <t>(1. Inkorrekt)</t>
    </r>
  </si>
  <si>
    <r>
      <t xml:space="preserve">2. all right (implausibile)
</t>
    </r>
    <r>
      <rPr>
        <sz val="10"/>
        <color theme="0" tint="-0.499984740745262"/>
        <rFont val="Arial"/>
        <family val="2"/>
      </rPr>
      <t>(2. i.O. Plausibilität unklar)</t>
    </r>
    <r>
      <rPr>
        <sz val="10"/>
        <color theme="1"/>
        <rFont val="Arial"/>
        <family val="2"/>
      </rPr>
      <t xml:space="preserve"> </t>
    </r>
  </si>
  <si>
    <r>
      <t xml:space="preserve">4. all right
</t>
    </r>
    <r>
      <rPr>
        <sz val="10"/>
        <color theme="0" tint="-0.499984740745262"/>
        <rFont val="Arial"/>
        <family val="2"/>
      </rPr>
      <t>(4. i.O.)</t>
    </r>
  </si>
  <si>
    <r>
      <t xml:space="preserve">Indicators
</t>
    </r>
    <r>
      <rPr>
        <sz val="10"/>
        <color theme="0" tint="-0.499984740745262"/>
        <rFont val="Arial"/>
        <family val="2"/>
      </rPr>
      <t>(Kennzahlen)</t>
    </r>
  </si>
  <si>
    <r>
      <t xml:space="preserve">D) Plausibility limits with &lt; and &gt;
</t>
    </r>
    <r>
      <rPr>
        <sz val="9"/>
        <color theme="0" tint="-0.499984740745262"/>
        <rFont val="Arial"/>
        <family val="2"/>
      </rPr>
      <t>(D) Plausibilitätsgrenzren mit &lt; und &gt;)</t>
    </r>
  </si>
  <si>
    <r>
      <t xml:space="preserve">E) Plausibility limits with &lt; and =
</t>
    </r>
    <r>
      <rPr>
        <sz val="9"/>
        <color theme="0" tint="-0.499984740745262"/>
        <rFont val="Arial"/>
        <family val="2"/>
      </rPr>
      <t>(E) Plausibilitätsgrenzen mit &lt; und =)</t>
    </r>
  </si>
  <si>
    <r>
      <t xml:space="preserve">G) Only numerator
</t>
    </r>
    <r>
      <rPr>
        <sz val="9"/>
        <color theme="0" tint="-0.499984740745262"/>
        <rFont val="Arial"/>
        <family val="2"/>
      </rPr>
      <t>(G) Nur Zähler)</t>
    </r>
  </si>
  <si>
    <r>
      <t xml:space="preserve">H) No target
</t>
    </r>
    <r>
      <rPr>
        <sz val="9"/>
        <color theme="0" tint="-0.499984740745262"/>
        <rFont val="Arial"/>
        <family val="2"/>
      </rPr>
      <t>(H) Keine Vorgaben)</t>
    </r>
  </si>
  <si>
    <t>Filter 1</t>
  </si>
  <si>
    <t>Filter 2</t>
  </si>
  <si>
    <t>Berechnung</t>
  </si>
  <si>
    <t>100%</t>
  </si>
  <si>
    <t>0,07%</t>
  </si>
  <si>
    <t>0,02%</t>
  </si>
  <si>
    <t>0,035%</t>
  </si>
  <si>
    <t>0,01%</t>
  </si>
  <si>
    <t>Alle Follow-Up Meldungen mit:</t>
  </si>
  <si>
    <t>= Zeile 9 - Zeile 10</t>
  </si>
  <si>
    <r>
      <t xml:space="preserve">Primary cases
</t>
    </r>
    <r>
      <rPr>
        <sz val="8"/>
        <color theme="0" tint="-0.499984740745262"/>
        <rFont val="Arial"/>
        <family val="2"/>
      </rPr>
      <t>(Anzahl Primärfälle)</t>
    </r>
  </si>
  <si>
    <r>
      <t xml:space="preserve">NI Cases: All
</t>
    </r>
    <r>
      <rPr>
        <b/>
        <sz val="10"/>
        <color theme="0" tint="-0.499984740745262"/>
        <rFont val="Arial"/>
        <family val="2"/>
      </rPr>
      <t>(NI-Fälle: Alle)</t>
    </r>
  </si>
  <si>
    <r>
      <t xml:space="preserve">IF Cases
</t>
    </r>
    <r>
      <rPr>
        <b/>
        <sz val="10"/>
        <color theme="0" tint="-0.499984740745262"/>
        <rFont val="Arial"/>
        <family val="2"/>
      </rPr>
      <t>(IF-Fälle)</t>
    </r>
  </si>
  <si>
    <r>
      <t xml:space="preserve">Valid follow up (alive):
</t>
    </r>
    <r>
      <rPr>
        <b/>
        <sz val="9"/>
        <color theme="0" tint="-0.499984740745262"/>
        <rFont val="Arial"/>
        <family val="2"/>
      </rPr>
      <t>(Gültige Follow-Up Meldung (Lebend):)</t>
    </r>
  </si>
  <si>
    <r>
      <t xml:space="preserve">Valid follow up (dead):
</t>
    </r>
    <r>
      <rPr>
        <b/>
        <sz val="9"/>
        <color theme="0" tint="-0.499984740745262"/>
        <rFont val="Arial"/>
        <family val="2"/>
      </rPr>
      <t xml:space="preserve">(Gültige Follow-Up Meldung (Verstorben):) </t>
    </r>
  </si>
  <si>
    <t>N | R</t>
  </si>
  <si>
    <t>N | Y</t>
  </si>
  <si>
    <r>
      <t xml:space="preserve">Case
Follow-Up
</t>
    </r>
    <r>
      <rPr>
        <b/>
        <sz val="8"/>
        <color indexed="8"/>
        <rFont val="Arial"/>
        <family val="2"/>
      </rPr>
      <t>Life status</t>
    </r>
  </si>
  <si>
    <r>
      <t xml:space="preserve">Case
Follow-Up
</t>
    </r>
    <r>
      <rPr>
        <b/>
        <sz val="8"/>
        <color indexed="8"/>
        <rFont val="Arial"/>
        <family val="2"/>
      </rPr>
      <t>Date</t>
    </r>
  </si>
  <si>
    <r>
      <t xml:space="preserve">Case
Follow-Up
</t>
    </r>
    <r>
      <rPr>
        <b/>
        <sz val="8"/>
        <color indexed="8"/>
        <rFont val="Arial"/>
        <family val="2"/>
      </rPr>
      <t>Metastasis</t>
    </r>
  </si>
  <si>
    <t>N | M | R</t>
  </si>
  <si>
    <t>CR | PR | NC | P</t>
  </si>
  <si>
    <r>
      <t xml:space="preserve">Case
Follow-Up
</t>
    </r>
    <r>
      <rPr>
        <b/>
        <sz val="8"/>
        <rFont val="Arial"/>
        <family val="2"/>
      </rPr>
      <t>Metastasis</t>
    </r>
  </si>
  <si>
    <r>
      <t xml:space="preserve">Case
Follow-Up
</t>
    </r>
    <r>
      <rPr>
        <b/>
        <sz val="8"/>
        <rFont val="Arial"/>
        <family val="2"/>
      </rPr>
      <t>Tumour status</t>
    </r>
    <r>
      <rPr>
        <sz val="8"/>
        <rFont val="Arial"/>
        <family val="2"/>
      </rPr>
      <t xml:space="preserve">
</t>
    </r>
  </si>
  <si>
    <r>
      <t xml:space="preserve">= Cases at risk at initial time point
</t>
    </r>
    <r>
      <rPr>
        <b/>
        <sz val="8"/>
        <color theme="0" tint="-0.499984740745262"/>
        <rFont val="Arial"/>
        <family val="2"/>
      </rPr>
      <t>(Anzahl Patienten unter Risiko zu Beginn der Kaplan-Meier-Kurve)</t>
    </r>
  </si>
  <si>
    <r>
      <t xml:space="preserve">Number
</t>
    </r>
    <r>
      <rPr>
        <sz val="8"/>
        <color theme="0" tint="-0.499984740745262"/>
        <rFont val="Arial"/>
        <family val="2"/>
      </rPr>
      <t>(Anzahl)</t>
    </r>
  </si>
  <si>
    <t xml:space="preserve"> %</t>
  </si>
  <si>
    <t>%</t>
  </si>
  <si>
    <r>
      <t xml:space="preserve">Calculation
</t>
    </r>
    <r>
      <rPr>
        <sz val="8"/>
        <color theme="0" tint="-0.499984740745262"/>
        <rFont val="Arial"/>
        <family val="2"/>
      </rPr>
      <t>(Berechnung)</t>
    </r>
  </si>
  <si>
    <r>
      <t xml:space="preserve">1. Definition of cases at risk at initial time point
</t>
    </r>
    <r>
      <rPr>
        <b/>
        <sz val="10"/>
        <color theme="0" tint="-0.499984740745262"/>
        <rFont val="Arial"/>
        <family val="2"/>
      </rPr>
      <t>(1. Definition Patientengruppe unter Risiko zu Beginn)</t>
    </r>
  </si>
  <si>
    <r>
      <rPr>
        <sz val="11"/>
        <color indexed="8"/>
        <rFont val="Arial"/>
        <family val="2"/>
      </rPr>
      <t xml:space="preserve">OncoBox Prostate </t>
    </r>
    <r>
      <rPr>
        <b/>
        <sz val="11"/>
        <color indexed="8"/>
        <rFont val="Arial"/>
        <family val="2"/>
      </rPr>
      <t xml:space="preserve">
Matrix
</t>
    </r>
    <r>
      <rPr>
        <b/>
        <sz val="11"/>
        <color theme="0" tint="-0.499984740745262"/>
        <rFont val="Arial"/>
        <family val="2"/>
      </rPr>
      <t>(Matrix)</t>
    </r>
  </si>
  <si>
    <r>
      <rPr>
        <sz val="8"/>
        <rFont val="Arial"/>
        <family val="2"/>
      </rPr>
      <t>Cases having at least one of the following</t>
    </r>
    <r>
      <rPr>
        <sz val="8"/>
        <color theme="0" tint="-0.499984740745262"/>
        <rFont val="Arial"/>
        <family val="2"/>
      </rPr>
      <t xml:space="preserve">
(Patienten mit mind. 1 der folgenden Eigenschaften)</t>
    </r>
  </si>
  <si>
    <r>
      <rPr>
        <b/>
        <sz val="10"/>
        <rFont val="Arial"/>
        <family val="2"/>
      </rPr>
      <t>Postoperative not free of tumour (see Matrix)</t>
    </r>
    <r>
      <rPr>
        <b/>
        <sz val="10"/>
        <color theme="0" tint="-0.499984740745262"/>
        <rFont val="Arial"/>
        <family val="2"/>
      </rPr>
      <t xml:space="preserve">
(Postoperativ nicht tumorfrei (vgl. Matrix))</t>
    </r>
  </si>
  <si>
    <r>
      <rPr>
        <b/>
        <sz val="10"/>
        <rFont val="Arial"/>
        <family val="2"/>
      </rPr>
      <t>Relevante cancer</t>
    </r>
    <r>
      <rPr>
        <b/>
        <sz val="10"/>
        <color theme="0" tint="-0.499984740745262"/>
        <rFont val="Arial"/>
        <family val="2"/>
      </rPr>
      <t xml:space="preserve">
(Relevante Krebsvorerkrankung)</t>
    </r>
  </si>
  <si>
    <r>
      <rPr>
        <sz val="8"/>
        <rFont val="Arial"/>
        <family val="2"/>
      </rPr>
      <t>- postoperative not free of tumour*</t>
    </r>
    <r>
      <rPr>
        <sz val="8"/>
        <color theme="0" tint="-0.499984740745262"/>
        <rFont val="Arial"/>
        <family val="2"/>
      </rPr>
      <t xml:space="preserve">
(- postoperativ </t>
    </r>
    <r>
      <rPr>
        <u/>
        <sz val="8"/>
        <color theme="0" tint="-0.499984740745262"/>
        <rFont val="Arial"/>
        <family val="2"/>
      </rPr>
      <t>nicht</t>
    </r>
    <r>
      <rPr>
        <sz val="8"/>
        <color theme="0" tint="-0.499984740745262"/>
        <rFont val="Arial"/>
        <family val="2"/>
      </rPr>
      <t xml:space="preserve"> tumorfrei*)</t>
    </r>
  </si>
  <si>
    <r>
      <rPr>
        <sz val="8"/>
        <rFont val="Arial"/>
        <family val="2"/>
      </rPr>
      <t>- Case having relevante cancer*</t>
    </r>
    <r>
      <rPr>
        <sz val="8"/>
        <color theme="0" tint="-0.499984740745262"/>
        <rFont val="Arial"/>
        <family val="2"/>
      </rPr>
      <t xml:space="preserve">
(- Fall mit relevanter Krebsvorerkrankung*)</t>
    </r>
  </si>
  <si>
    <r>
      <rPr>
        <sz val="8"/>
        <rFont val="Arial"/>
        <family val="2"/>
      </rPr>
      <t>- no valid follow up*</t>
    </r>
    <r>
      <rPr>
        <sz val="8"/>
        <color theme="0" tint="-0.499984740745262"/>
        <rFont val="Arial"/>
        <family val="2"/>
      </rPr>
      <t xml:space="preserve">
(- keine gültige Follow-Up Meldung*)</t>
    </r>
  </si>
  <si>
    <r>
      <t xml:space="preserve">All cases which are at least one time in row 10 until 13
</t>
    </r>
    <r>
      <rPr>
        <sz val="8"/>
        <color theme="0" tint="-0.499984740745262"/>
        <rFont val="Arial"/>
        <family val="2"/>
      </rPr>
      <t>(Alle Patienten die mindestens einmal in Zeile 10-13 auftauchen)</t>
    </r>
  </si>
  <si>
    <r>
      <t xml:space="preserve">= Row 9 - Row 10
</t>
    </r>
    <r>
      <rPr>
        <b/>
        <sz val="10"/>
        <color theme="0" tint="-0.499984740745262"/>
        <rFont val="Arial"/>
        <family val="2"/>
      </rPr>
      <t>(= Zeile 9 - Zeile 10)</t>
    </r>
  </si>
  <si>
    <r>
      <t xml:space="preserve">2. Categorisation of primary cases
</t>
    </r>
    <r>
      <rPr>
        <b/>
        <sz val="10"/>
        <color theme="0" tint="-0.499984740745262"/>
        <rFont val="Arial"/>
        <family val="2"/>
      </rPr>
      <t>(2. Kategorisierung der Primärfälle)</t>
    </r>
  </si>
  <si>
    <r>
      <t xml:space="preserve">*Multiple entries possible </t>
    </r>
    <r>
      <rPr>
        <sz val="8"/>
        <color theme="0" tint="-0.499984740745262"/>
        <rFont val="Arial"/>
        <family val="2"/>
      </rPr>
      <t>(Mehrfachnennung möglich)</t>
    </r>
  </si>
  <si>
    <r>
      <t xml:space="preserve">IV Cases:
</t>
    </r>
    <r>
      <rPr>
        <b/>
        <sz val="10"/>
        <color theme="0" tint="-0.499984740745262"/>
        <rFont val="Arial"/>
        <family val="2"/>
      </rPr>
      <t>(IV-Fälle:)</t>
    </r>
  </si>
  <si>
    <r>
      <t xml:space="preserve">IV and IF cases:
</t>
    </r>
    <r>
      <rPr>
        <b/>
        <sz val="11"/>
        <color theme="0" tint="-0.499984740745262"/>
        <rFont val="Arial"/>
        <family val="2"/>
      </rPr>
      <t>(IV und IF Fälle:)</t>
    </r>
  </si>
  <si>
    <r>
      <t xml:space="preserve">IV and IF cases having no valid follow up:
</t>
    </r>
    <r>
      <rPr>
        <b/>
        <sz val="10"/>
        <color theme="0" tint="-0.499984740745262"/>
        <rFont val="Arial"/>
        <family val="2"/>
      </rPr>
      <t xml:space="preserve">(IV und IF Fälle ohne eine </t>
    </r>
    <r>
      <rPr>
        <b/>
        <u/>
        <sz val="10"/>
        <color theme="0" tint="-0.499984740745262"/>
        <rFont val="Arial"/>
        <family val="2"/>
      </rPr>
      <t xml:space="preserve">gültige </t>
    </r>
    <r>
      <rPr>
        <b/>
        <sz val="10"/>
        <color theme="0" tint="-0.499984740745262"/>
        <rFont val="Arial"/>
        <family val="2"/>
      </rPr>
      <t>Follow-Up Meldung:)</t>
    </r>
  </si>
  <si>
    <r>
      <rPr>
        <sz val="11"/>
        <color indexed="8"/>
        <rFont val="Arial"/>
        <family val="2"/>
      </rPr>
      <t xml:space="preserve">OncoBox Prostate </t>
    </r>
    <r>
      <rPr>
        <b/>
        <sz val="11"/>
        <color indexed="8"/>
        <rFont val="Arial"/>
        <family val="2"/>
      </rPr>
      <t xml:space="preserve">
Kaplan-Meier Disease free survival (DFS)
</t>
    </r>
    <r>
      <rPr>
        <b/>
        <sz val="11"/>
        <color theme="0" tint="-0.499984740745262"/>
        <rFont val="Arial"/>
        <family val="2"/>
      </rPr>
      <t>(Kaplan-Meier Disease free survival (DFS))</t>
    </r>
  </si>
  <si>
    <r>
      <rPr>
        <sz val="11"/>
        <color indexed="8"/>
        <rFont val="Arial"/>
        <family val="2"/>
      </rPr>
      <t xml:space="preserve">OncoBox Prostate </t>
    </r>
    <r>
      <rPr>
        <b/>
        <sz val="11"/>
        <color indexed="8"/>
        <rFont val="Arial"/>
        <family val="2"/>
      </rPr>
      <t xml:space="preserve">
Kaplan-Meier Overall survival (OAS)
</t>
    </r>
    <r>
      <rPr>
        <b/>
        <sz val="11"/>
        <color theme="0" tint="-0.499984740745262"/>
        <rFont val="Arial"/>
        <family val="2"/>
      </rPr>
      <t>(Kaplan-Meier Overall survival (OAS))</t>
    </r>
  </si>
  <si>
    <r>
      <rPr>
        <b/>
        <sz val="9"/>
        <rFont val="Arial"/>
        <family val="2"/>
      </rPr>
      <t>A:</t>
    </r>
    <r>
      <rPr>
        <sz val="8"/>
        <rFont val="Arial"/>
        <family val="2"/>
      </rPr>
      <t xml:space="preserve"> Cases having a relapse/recurrence (local recurrence, biochemical recurrence, metastasis, secondary tumour)</t>
    </r>
    <r>
      <rPr>
        <sz val="8"/>
        <color theme="0" tint="-0.499984740745262"/>
        <rFont val="Arial"/>
        <family val="2"/>
      </rPr>
      <t xml:space="preserve">
</t>
    </r>
    <r>
      <rPr>
        <sz val="8"/>
        <color theme="8" tint="-0.499984740745262"/>
        <rFont val="Arial"/>
        <family val="2"/>
      </rPr>
      <t>(Fall mit Wiedererkrankungsereignis (Lokalrezidiv, Biochemisches Rezidiv, Fernmetastase, Zweittumor))</t>
    </r>
    <r>
      <rPr>
        <sz val="8"/>
        <rFont val="Arial"/>
        <family val="2"/>
      </rPr>
      <t xml:space="preserve">
</t>
    </r>
  </si>
  <si>
    <r>
      <rPr>
        <b/>
        <sz val="9"/>
        <color theme="1"/>
        <rFont val="Arial"/>
        <family val="2"/>
      </rPr>
      <t>B:</t>
    </r>
    <r>
      <rPr>
        <sz val="8"/>
        <color theme="1"/>
        <rFont val="Arial"/>
        <family val="2"/>
      </rPr>
      <t xml:space="preserve"> Case alive and having only follow ups: free of tumour
</t>
    </r>
    <r>
      <rPr>
        <sz val="8"/>
        <color theme="8" tint="-0.499984740745262"/>
        <rFont val="Arial"/>
        <family val="2"/>
      </rPr>
      <t>(Fall nur mit "tumorfrei"-Meldungen (nicht verstorben im Verlauf))</t>
    </r>
    <r>
      <rPr>
        <sz val="8"/>
        <color theme="1"/>
        <rFont val="Arial"/>
        <family val="2"/>
      </rPr>
      <t xml:space="preserve">
</t>
    </r>
  </si>
  <si>
    <r>
      <t xml:space="preserve">Basic Information
</t>
    </r>
    <r>
      <rPr>
        <b/>
        <sz val="8"/>
        <color indexed="8"/>
        <rFont val="Arial"/>
        <family val="2"/>
      </rPr>
      <t>Date of death</t>
    </r>
  </si>
  <si>
    <r>
      <t xml:space="preserve">Categorie A
</t>
    </r>
    <r>
      <rPr>
        <b/>
        <sz val="11"/>
        <color theme="8" tint="-0.499984740745262"/>
        <rFont val="Calibri"/>
        <family val="2"/>
        <scheme val="minor"/>
      </rPr>
      <t>(Kategorie A)</t>
    </r>
  </si>
  <si>
    <r>
      <t xml:space="preserve">Categorie B
</t>
    </r>
    <r>
      <rPr>
        <b/>
        <sz val="11"/>
        <color theme="8" tint="-0.499984740745262"/>
        <rFont val="Calibri"/>
        <family val="2"/>
        <scheme val="minor"/>
      </rPr>
      <t>(Kategorie B)</t>
    </r>
  </si>
  <si>
    <r>
      <t xml:space="preserve">Categorie C
</t>
    </r>
    <r>
      <rPr>
        <b/>
        <sz val="11"/>
        <color theme="8" tint="-0.499984740745262"/>
        <rFont val="Calibri"/>
        <family val="2"/>
        <scheme val="minor"/>
      </rPr>
      <t>(Kategorie C)</t>
    </r>
  </si>
  <si>
    <r>
      <t>1</t>
    </r>
    <r>
      <rPr>
        <vertAlign val="superscript"/>
        <sz val="8"/>
        <rFont val="Arial"/>
        <family val="2"/>
      </rPr>
      <t xml:space="preserve">st </t>
    </r>
    <r>
      <rPr>
        <sz val="8"/>
        <rFont val="Arial"/>
        <family val="2"/>
      </rPr>
      <t xml:space="preserve">date with at least one of the following:
</t>
    </r>
    <r>
      <rPr>
        <sz val="8"/>
        <color theme="0" tint="-0.499984740745262"/>
        <rFont val="Arial"/>
        <family val="2"/>
      </rPr>
      <t>(1. Datum mit mindestens einer der folgenden Eigenschaften:)</t>
    </r>
  </si>
  <si>
    <t>CR | PR | NC</t>
  </si>
  <si>
    <r>
      <t xml:space="preserve">Basic Information
</t>
    </r>
    <r>
      <rPr>
        <b/>
        <sz val="8"/>
        <color theme="1"/>
        <rFont val="Arial"/>
        <family val="2"/>
      </rPr>
      <t>Date of death</t>
    </r>
  </si>
  <si>
    <r>
      <t xml:space="preserve">All follow-ups with:
</t>
    </r>
    <r>
      <rPr>
        <sz val="8"/>
        <color theme="0" tint="-0.499984740745262"/>
        <rFont val="Arial"/>
        <family val="2"/>
      </rPr>
      <t>(Alle Follow-Up Meldungen mit:)</t>
    </r>
  </si>
  <si>
    <r>
      <t xml:space="preserve">Case
Follow-Up
</t>
    </r>
    <r>
      <rPr>
        <b/>
        <sz val="8"/>
        <rFont val="Arial"/>
        <family val="2"/>
      </rPr>
      <t>Local recurrence</t>
    </r>
  </si>
  <si>
    <t>CR | PR | NC | U</t>
  </si>
  <si>
    <r>
      <t xml:space="preserve">Case
</t>
    </r>
    <r>
      <rPr>
        <sz val="8"/>
        <color theme="0" tint="-0.499984740745262"/>
        <rFont val="Arial"/>
        <family val="2"/>
      </rPr>
      <t>(Fall. Nr.)</t>
    </r>
  </si>
  <si>
    <t>Date of local recurrence - Date of diagnosis</t>
  </si>
  <si>
    <r>
      <t xml:space="preserve">Case
Follow-Up
</t>
    </r>
    <r>
      <rPr>
        <b/>
        <sz val="8"/>
        <rFont val="Arial"/>
        <family val="2"/>
      </rPr>
      <t>Date (date of last valid follow-up)</t>
    </r>
  </si>
  <si>
    <t>Date of death - date of diagnosis</t>
  </si>
  <si>
    <r>
      <t xml:space="preserve">Case
Follow-Up
</t>
    </r>
    <r>
      <rPr>
        <b/>
        <sz val="8"/>
        <color theme="1"/>
        <rFont val="Arial"/>
        <family val="2"/>
      </rPr>
      <t>Date biochemical recurrence identified</t>
    </r>
    <r>
      <rPr>
        <sz val="8"/>
        <color theme="1"/>
        <rFont val="Arial"/>
        <family val="2"/>
      </rPr>
      <t xml:space="preserve">
</t>
    </r>
  </si>
  <si>
    <r>
      <t xml:space="preserve">Case
Follow-Up
</t>
    </r>
    <r>
      <rPr>
        <b/>
        <sz val="8"/>
        <color theme="1"/>
        <rFont val="Arial"/>
        <family val="2"/>
      </rPr>
      <t>Date metastasis identified</t>
    </r>
    <r>
      <rPr>
        <sz val="8"/>
        <color theme="1"/>
        <rFont val="Arial"/>
        <family val="2"/>
      </rPr>
      <t xml:space="preserve">
</t>
    </r>
  </si>
  <si>
    <t>Date of follow-up - date of diagnosis</t>
  </si>
  <si>
    <t>Date of metastasis- date of diagnosis</t>
  </si>
  <si>
    <t>Date of biochemical ecurrence - date of diagnosis</t>
  </si>
  <si>
    <r>
      <t>3. Calculation of Kaplan-Meier estimator at the time points t</t>
    </r>
    <r>
      <rPr>
        <b/>
        <vertAlign val="subscript"/>
        <sz val="9"/>
        <color theme="1"/>
        <rFont val="Arial"/>
        <family val="2"/>
      </rPr>
      <t xml:space="preserve">i </t>
    </r>
    <r>
      <rPr>
        <b/>
        <sz val="9"/>
        <color theme="1"/>
        <rFont val="Arial"/>
        <family val="2"/>
      </rPr>
      <t xml:space="preserve">
</t>
    </r>
    <r>
      <rPr>
        <b/>
        <sz val="9"/>
        <color theme="0" tint="-0.499984740745262"/>
        <rFont val="Arial"/>
        <family val="2"/>
      </rPr>
      <t>(3. Berechnung des Kaplan-Meier Schätzers an den Zeitpunkt t</t>
    </r>
    <r>
      <rPr>
        <b/>
        <vertAlign val="subscript"/>
        <sz val="9"/>
        <color theme="0" tint="-0.499984740745262"/>
        <rFont val="Arial"/>
        <family val="2"/>
      </rPr>
      <t>i</t>
    </r>
    <r>
      <rPr>
        <b/>
        <sz val="9"/>
        <color theme="0" tint="-0.499984740745262"/>
        <rFont val="Arial"/>
        <family val="2"/>
      </rPr>
      <t>)</t>
    </r>
  </si>
  <si>
    <r>
      <t xml:space="preserve">Category
</t>
    </r>
    <r>
      <rPr>
        <sz val="8"/>
        <color theme="0" tint="-0.499984740745262"/>
        <rFont val="Arial"/>
        <family val="2"/>
      </rPr>
      <t>(Kategorie)</t>
    </r>
  </si>
  <si>
    <r>
      <t xml:space="preserve">Date of event / censoring
</t>
    </r>
    <r>
      <rPr>
        <sz val="8"/>
        <color theme="0" tint="-0.499984740745262"/>
        <rFont val="Arial"/>
        <family val="2"/>
      </rPr>
      <t>(Datum des Ereignis / Zensierung)</t>
    </r>
  </si>
  <si>
    <r>
      <t>Event time t</t>
    </r>
    <r>
      <rPr>
        <vertAlign val="subscript"/>
        <sz val="8"/>
        <rFont val="Arial"/>
        <family val="2"/>
      </rPr>
      <t>i</t>
    </r>
    <r>
      <rPr>
        <sz val="8"/>
        <rFont val="Arial"/>
        <family val="2"/>
      </rPr>
      <t xml:space="preserve">
</t>
    </r>
    <r>
      <rPr>
        <sz val="8"/>
        <color theme="0" tint="-0.499984740745262"/>
        <rFont val="Arial"/>
        <family val="2"/>
      </rPr>
      <t>(Ereigniszeit
t</t>
    </r>
    <r>
      <rPr>
        <vertAlign val="subscript"/>
        <sz val="8"/>
        <color theme="0" tint="-0.499984740745262"/>
        <rFont val="Arial"/>
        <family val="2"/>
      </rPr>
      <t>i</t>
    </r>
    <r>
      <rPr>
        <sz val="8"/>
        <color theme="0" tint="-0.499984740745262"/>
        <rFont val="Arial"/>
        <family val="2"/>
      </rPr>
      <t>)</t>
    </r>
  </si>
  <si>
    <t>Li = (ri  - δi) / ri</t>
  </si>
  <si>
    <r>
      <t>Number at risk prior to t</t>
    </r>
    <r>
      <rPr>
        <vertAlign val="subscript"/>
        <sz val="8"/>
        <rFont val="Arial"/>
        <family val="2"/>
      </rPr>
      <t>i</t>
    </r>
    <r>
      <rPr>
        <sz val="8"/>
        <rFont val="Arial"/>
        <family val="2"/>
      </rPr>
      <t xml:space="preserve">
</t>
    </r>
    <r>
      <rPr>
        <sz val="8"/>
        <color theme="0" tint="-0.499984740745262"/>
        <rFont val="Arial"/>
        <family val="2"/>
      </rPr>
      <t>(Anzahl unter Risiko (kurz vor t</t>
    </r>
    <r>
      <rPr>
        <vertAlign val="subscript"/>
        <sz val="8"/>
        <color theme="0" tint="-0.499984740745262"/>
        <rFont val="Arial"/>
        <family val="2"/>
      </rPr>
      <t>i</t>
    </r>
    <r>
      <rPr>
        <sz val="8"/>
        <color theme="0" tint="-0.499984740745262"/>
        <rFont val="Arial"/>
        <family val="2"/>
      </rPr>
      <t>))</t>
    </r>
    <r>
      <rPr>
        <sz val="8"/>
        <rFont val="Arial"/>
        <family val="2"/>
      </rPr>
      <t xml:space="preserve">
</t>
    </r>
    <r>
      <rPr>
        <sz val="8"/>
        <color rgb="FFC00000"/>
        <rFont val="Arial"/>
        <family val="2"/>
      </rPr>
      <t>ri = N – i + 1</t>
    </r>
  </si>
  <si>
    <r>
      <t xml:space="preserve">Number </t>
    </r>
    <r>
      <rPr>
        <sz val="8"/>
        <color rgb="FFC00000"/>
        <rFont val="Arial"/>
        <family val="2"/>
      </rPr>
      <t>i</t>
    </r>
    <r>
      <rPr>
        <sz val="8"/>
        <rFont val="Arial"/>
        <family val="2"/>
      </rPr>
      <t xml:space="preserve"> of time point
</t>
    </r>
    <r>
      <rPr>
        <sz val="8"/>
        <color theme="0" tint="-0.499984740745262"/>
        <rFont val="Arial"/>
        <family val="2"/>
      </rPr>
      <t>(Zeitpunkt Nr. i)</t>
    </r>
  </si>
  <si>
    <r>
      <t xml:space="preserve">
Date of diagnosis
</t>
    </r>
    <r>
      <rPr>
        <sz val="8"/>
        <color theme="0" tint="-0.499984740745262"/>
        <rFont val="Arial"/>
        <family val="2"/>
      </rPr>
      <t>(Datum Erstdiagnose)</t>
    </r>
  </si>
  <si>
    <r>
      <t xml:space="preserve">4. Kaplan-Meier estimator
</t>
    </r>
    <r>
      <rPr>
        <b/>
        <sz val="9"/>
        <color theme="0" tint="-0.499984740745262"/>
        <rFont val="Arial"/>
        <family val="2"/>
      </rPr>
      <t>(4. Plot des Kaplan-Meier Schätzers)</t>
    </r>
  </si>
  <si>
    <r>
      <t xml:space="preserve">Kaplan-Meier estimator at 
</t>
    </r>
    <r>
      <rPr>
        <sz val="8"/>
        <color theme="0" tint="-0.499984740745262"/>
        <rFont val="Arial"/>
        <family val="2"/>
      </rPr>
      <t xml:space="preserve">(Kaplan-Meier Schätzer) </t>
    </r>
    <r>
      <rPr>
        <sz val="8"/>
        <rFont val="Arial"/>
        <family val="2"/>
      </rPr>
      <t xml:space="preserve">
[T</t>
    </r>
    <r>
      <rPr>
        <vertAlign val="subscript"/>
        <sz val="9"/>
        <rFont val="Arial"/>
        <family val="2"/>
      </rPr>
      <t>i-1</t>
    </r>
    <r>
      <rPr>
        <sz val="8"/>
        <rFont val="Arial"/>
        <family val="2"/>
      </rPr>
      <t xml:space="preserve">  - T</t>
    </r>
    <r>
      <rPr>
        <vertAlign val="subscript"/>
        <sz val="9"/>
        <rFont val="Arial"/>
        <family val="2"/>
      </rPr>
      <t>i</t>
    </r>
    <r>
      <rPr>
        <sz val="8"/>
        <rFont val="Arial"/>
        <family val="2"/>
      </rPr>
      <t>)</t>
    </r>
    <r>
      <rPr>
        <vertAlign val="subscript"/>
        <sz val="8"/>
        <rFont val="Arial"/>
        <family val="2"/>
      </rPr>
      <t xml:space="preserve">
</t>
    </r>
    <r>
      <rPr>
        <sz val="9"/>
        <color rgb="FFC00000"/>
        <rFont val="Arial"/>
        <family val="2"/>
      </rPr>
      <t>Pi (t) = π Li
          Ti &lt; t, 
(i=1 -&gt; Ti-1=0)</t>
    </r>
  </si>
  <si>
    <r>
      <t xml:space="preserve">Cases in row 14:
</t>
    </r>
    <r>
      <rPr>
        <sz val="10"/>
        <color theme="0" tint="-0.499984740745262"/>
        <rFont val="Arial"/>
        <family val="2"/>
      </rPr>
      <t>(Fälle aus Grundgesamtheit mit:)</t>
    </r>
  </si>
  <si>
    <t>1b)1 | 1b)2 | 1b)3 |</t>
  </si>
  <si>
    <t>= (General) Basic data O17</t>
  </si>
  <si>
    <r>
      <rPr>
        <sz val="8"/>
        <rFont val="Arial"/>
        <family val="2"/>
      </rPr>
      <t>- no valid follow up</t>
    </r>
    <r>
      <rPr>
        <sz val="8"/>
        <color theme="0" tint="-0.499984740745262"/>
        <rFont val="Arial"/>
        <family val="2"/>
      </rPr>
      <t xml:space="preserve">
(- keine gültige Follow-Up Meldung)</t>
    </r>
  </si>
  <si>
    <r>
      <t xml:space="preserve">Categories
</t>
    </r>
    <r>
      <rPr>
        <b/>
        <sz val="10"/>
        <color theme="0" tint="-0.499984740745262"/>
        <rFont val="Arial"/>
        <family val="2"/>
      </rPr>
      <t>(Kategorien)</t>
    </r>
  </si>
  <si>
    <t>Idicator: δi = 0</t>
  </si>
  <si>
    <t>Indicator: δi = 1</t>
  </si>
  <si>
    <t>Indicator: δi = 0</t>
  </si>
  <si>
    <r>
      <rPr>
        <b/>
        <sz val="9"/>
        <rFont val="Arial"/>
        <family val="2"/>
      </rPr>
      <t xml:space="preserve">A: </t>
    </r>
    <r>
      <rPr>
        <sz val="8"/>
        <rFont val="Arial"/>
        <family val="2"/>
      </rPr>
      <t xml:space="preserve">Case </t>
    </r>
    <r>
      <rPr>
        <u/>
        <sz val="8"/>
        <rFont val="Arial"/>
        <family val="2"/>
      </rPr>
      <t>not</t>
    </r>
    <r>
      <rPr>
        <sz val="8"/>
        <rFont val="Arial"/>
        <family val="2"/>
      </rPr>
      <t xml:space="preserve"> dead (with or without prior relaps/recurrence)</t>
    </r>
    <r>
      <rPr>
        <b/>
        <sz val="9"/>
        <rFont val="Arial"/>
        <family val="2"/>
      </rPr>
      <t xml:space="preserve">
</t>
    </r>
    <r>
      <rPr>
        <b/>
        <sz val="9"/>
        <color theme="8" tint="-0.499984740745262"/>
        <rFont val="Arial"/>
        <family val="2"/>
      </rPr>
      <t>(A:</t>
    </r>
    <r>
      <rPr>
        <sz val="8"/>
        <color theme="8" tint="-0.499984740745262"/>
        <rFont val="Arial"/>
        <family val="2"/>
      </rPr>
      <t xml:space="preserve"> Fall </t>
    </r>
    <r>
      <rPr>
        <b/>
        <u/>
        <sz val="8"/>
        <color theme="8" tint="-0.499984740745262"/>
        <rFont val="Arial"/>
        <family val="2"/>
      </rPr>
      <t>nicht</t>
    </r>
    <r>
      <rPr>
        <sz val="8"/>
        <color theme="8" tint="-0.499984740745262"/>
        <rFont val="Arial"/>
        <family val="2"/>
      </rPr>
      <t xml:space="preserve"> verstorben im Verklauf (mit oder ohne Wiedererkrankunsereignis))</t>
    </r>
  </si>
  <si>
    <r>
      <rPr>
        <b/>
        <sz val="9"/>
        <color theme="1"/>
        <rFont val="Arial"/>
        <family val="2"/>
      </rPr>
      <t xml:space="preserve">B: </t>
    </r>
    <r>
      <rPr>
        <sz val="8"/>
        <color theme="1"/>
        <rFont val="Arial"/>
        <family val="2"/>
      </rPr>
      <t>Case dead (with or without prior relaps/recurrence)</t>
    </r>
    <r>
      <rPr>
        <b/>
        <sz val="9"/>
        <color theme="1"/>
        <rFont val="Arial"/>
        <family val="2"/>
      </rPr>
      <t xml:space="preserve">
</t>
    </r>
    <r>
      <rPr>
        <b/>
        <sz val="9"/>
        <color theme="8" tint="-0.499984740745262"/>
        <rFont val="Arial"/>
        <family val="2"/>
      </rPr>
      <t>(B:</t>
    </r>
    <r>
      <rPr>
        <sz val="9"/>
        <color theme="8" tint="-0.499984740745262"/>
        <rFont val="Arial"/>
        <family val="2"/>
      </rPr>
      <t xml:space="preserve"> </t>
    </r>
    <r>
      <rPr>
        <sz val="8"/>
        <color theme="8" tint="-0.499984740745262"/>
        <rFont val="Arial"/>
        <family val="2"/>
      </rPr>
      <t>Fall verstorben (mit oder ohne vorheriges Wiedererkrankungsereignis))</t>
    </r>
  </si>
  <si>
    <t>Idicator: δi = 1</t>
  </si>
  <si>
    <r>
      <t xml:space="preserve">All follow ups
</t>
    </r>
    <r>
      <rPr>
        <sz val="8"/>
        <color theme="0" tint="-0.499984740745262"/>
        <rFont val="Arial"/>
        <family val="2"/>
      </rPr>
      <t>(Alle Follow-Ups)</t>
    </r>
  </si>
  <si>
    <r>
      <t xml:space="preserve">Last follow up
</t>
    </r>
    <r>
      <rPr>
        <sz val="8"/>
        <color theme="0" tint="-0.499984740745262"/>
        <rFont val="Arial"/>
        <family val="2"/>
      </rPr>
      <t>(Letztes Follow-Up)</t>
    </r>
  </si>
  <si>
    <r>
      <t xml:space="preserve">No valid follow up
</t>
    </r>
    <r>
      <rPr>
        <b/>
        <sz val="10"/>
        <color theme="0" tint="-0.499984740745262"/>
        <rFont val="Arial"/>
        <family val="2"/>
      </rPr>
      <t>(Keine gültige Follow-Up Meldung)</t>
    </r>
  </si>
  <si>
    <r>
      <t xml:space="preserve">Cases in row 11:
</t>
    </r>
    <r>
      <rPr>
        <sz val="10"/>
        <color theme="0" tint="-0.499984740745262"/>
        <rFont val="Arial"/>
        <family val="2"/>
      </rPr>
      <t>(Fälle aus Grundgesamtheit mit:)</t>
    </r>
  </si>
  <si>
    <r>
      <t xml:space="preserve">Category B
</t>
    </r>
    <r>
      <rPr>
        <b/>
        <sz val="11"/>
        <color theme="8" tint="-0.499984740745262"/>
        <rFont val="Calibri"/>
        <family val="2"/>
        <scheme val="minor"/>
      </rPr>
      <t>(Kategorie B)</t>
    </r>
  </si>
  <si>
    <r>
      <t xml:space="preserve">Category A
</t>
    </r>
    <r>
      <rPr>
        <b/>
        <sz val="11"/>
        <color theme="8" tint="-0.499984740745262"/>
        <rFont val="Calibri"/>
        <family val="2"/>
        <scheme val="minor"/>
      </rPr>
      <t>(Kategorie A)</t>
    </r>
  </si>
  <si>
    <r>
      <t>Calculation event time t</t>
    </r>
    <r>
      <rPr>
        <b/>
        <vertAlign val="subscript"/>
        <sz val="10"/>
        <color theme="1"/>
        <rFont val="Arial"/>
        <family val="2"/>
      </rPr>
      <t>i:</t>
    </r>
    <r>
      <rPr>
        <b/>
        <sz val="10"/>
        <color theme="1"/>
        <rFont val="Arial"/>
        <family val="2"/>
      </rPr>
      <t xml:space="preserve">
</t>
    </r>
    <r>
      <rPr>
        <b/>
        <sz val="10"/>
        <color theme="0" tint="-0.499984740745262"/>
        <rFont val="Arial"/>
        <family val="2"/>
      </rPr>
      <t>(Berechnung Ereigniszeit t</t>
    </r>
    <r>
      <rPr>
        <b/>
        <vertAlign val="subscript"/>
        <sz val="10"/>
        <color theme="0" tint="-0.499984740745262"/>
        <rFont val="Arial"/>
        <family val="2"/>
      </rPr>
      <t>i</t>
    </r>
    <r>
      <rPr>
        <b/>
        <sz val="10"/>
        <color theme="0" tint="-0.499984740745262"/>
        <rFont val="Arial"/>
        <family val="2"/>
      </rPr>
      <t>:)</t>
    </r>
    <r>
      <rPr>
        <sz val="9"/>
        <color theme="1"/>
        <rFont val="Arial"/>
        <family val="2"/>
      </rPr>
      <t/>
    </r>
  </si>
  <si>
    <r>
      <t>Calculation censoring time t</t>
    </r>
    <r>
      <rPr>
        <b/>
        <vertAlign val="subscript"/>
        <sz val="10"/>
        <color theme="1"/>
        <rFont val="Arial"/>
        <family val="2"/>
      </rPr>
      <t>i</t>
    </r>
    <r>
      <rPr>
        <b/>
        <sz val="10"/>
        <color theme="1"/>
        <rFont val="Arial"/>
        <family val="2"/>
      </rPr>
      <t xml:space="preserve">:
</t>
    </r>
    <r>
      <rPr>
        <b/>
        <sz val="10"/>
        <color theme="0" tint="-0.499984740745262"/>
        <rFont val="Arial"/>
        <family val="2"/>
      </rPr>
      <t>(Berechnung Zensierungszeit t</t>
    </r>
    <r>
      <rPr>
        <b/>
        <vertAlign val="subscript"/>
        <sz val="10"/>
        <color theme="0" tint="-0.499984740745262"/>
        <rFont val="Arial"/>
        <family val="2"/>
      </rPr>
      <t>i</t>
    </r>
    <r>
      <rPr>
        <b/>
        <sz val="10"/>
        <color theme="0" tint="-0.499984740745262"/>
        <rFont val="Arial"/>
        <family val="2"/>
      </rPr>
      <t>:)</t>
    </r>
    <r>
      <rPr>
        <sz val="9"/>
        <color theme="1"/>
        <rFont val="Arial"/>
        <family val="2"/>
      </rPr>
      <t/>
    </r>
  </si>
  <si>
    <r>
      <t xml:space="preserve">Calculation event time ti:
</t>
    </r>
    <r>
      <rPr>
        <b/>
        <sz val="10"/>
        <color theme="0" tint="-0.499984740745262"/>
        <rFont val="Arial"/>
        <family val="2"/>
      </rPr>
      <t>(Berechnung Ereigniszeit ti:)</t>
    </r>
    <r>
      <rPr>
        <sz val="9"/>
        <rFont val="Arial"/>
        <family val="2"/>
      </rPr>
      <t/>
    </r>
  </si>
  <si>
    <r>
      <t>Calculation censoring time t</t>
    </r>
    <r>
      <rPr>
        <b/>
        <vertAlign val="subscript"/>
        <sz val="10"/>
        <color theme="1"/>
        <rFont val="Arial"/>
        <family val="2"/>
      </rPr>
      <t>i:</t>
    </r>
    <r>
      <rPr>
        <b/>
        <sz val="10"/>
        <color theme="1"/>
        <rFont val="Arial"/>
        <family val="2"/>
      </rPr>
      <t xml:space="preserve">
</t>
    </r>
    <r>
      <rPr>
        <b/>
        <sz val="10"/>
        <color theme="0" tint="-0.499984740745262"/>
        <rFont val="Arial"/>
        <family val="2"/>
      </rPr>
      <t>(Berechnung Zensierungszeit t</t>
    </r>
    <r>
      <rPr>
        <b/>
        <vertAlign val="subscript"/>
        <sz val="10"/>
        <color theme="0" tint="-0.499984740745262"/>
        <rFont val="Arial"/>
        <family val="2"/>
      </rPr>
      <t>i</t>
    </r>
    <r>
      <rPr>
        <b/>
        <sz val="10"/>
        <color theme="0" tint="-0.499984740745262"/>
        <rFont val="Arial"/>
        <family val="2"/>
      </rPr>
      <t>:)</t>
    </r>
    <r>
      <rPr>
        <sz val="9"/>
        <color theme="1"/>
        <rFont val="Arial"/>
        <family val="2"/>
      </rPr>
      <t/>
    </r>
  </si>
  <si>
    <r>
      <t>Calculation event time t</t>
    </r>
    <r>
      <rPr>
        <b/>
        <vertAlign val="subscript"/>
        <sz val="10"/>
        <color theme="1"/>
        <rFont val="Arial"/>
        <family val="2"/>
      </rPr>
      <t>i</t>
    </r>
    <r>
      <rPr>
        <b/>
        <sz val="10"/>
        <color theme="1"/>
        <rFont val="Arial"/>
        <family val="2"/>
      </rPr>
      <t xml:space="preserve">:
</t>
    </r>
    <r>
      <rPr>
        <b/>
        <sz val="10"/>
        <color theme="0" tint="-0.499984740745262"/>
        <rFont val="Arial"/>
        <family val="2"/>
      </rPr>
      <t>(Berechnung Eventszeit t</t>
    </r>
    <r>
      <rPr>
        <b/>
        <vertAlign val="subscript"/>
        <sz val="10"/>
        <color theme="0" tint="-0.499984740745262"/>
        <rFont val="Arial"/>
        <family val="2"/>
      </rPr>
      <t>i</t>
    </r>
    <r>
      <rPr>
        <b/>
        <sz val="10"/>
        <color theme="0" tint="-0.499984740745262"/>
        <rFont val="Arial"/>
        <family val="2"/>
      </rPr>
      <t>:)</t>
    </r>
    <r>
      <rPr>
        <sz val="9"/>
        <color rgb="FFFF0000"/>
        <rFont val="Arial"/>
        <family val="2"/>
      </rPr>
      <t xml:space="preserve"> </t>
    </r>
  </si>
  <si>
    <t>Follow up date - date of diagnosis</t>
  </si>
  <si>
    <r>
      <t xml:space="preserve">Indicator
</t>
    </r>
    <r>
      <rPr>
        <sz val="8"/>
        <color theme="0" tint="-0.499984740745262"/>
        <rFont val="Arial"/>
        <family val="2"/>
      </rPr>
      <t>(Indikator)</t>
    </r>
    <r>
      <rPr>
        <sz val="8"/>
        <rFont val="Arial"/>
        <family val="2"/>
      </rPr>
      <t xml:space="preserve">
</t>
    </r>
    <r>
      <rPr>
        <sz val="9"/>
        <color rgb="FFC00000"/>
        <rFont val="Arial"/>
        <family val="2"/>
      </rPr>
      <t>δi</t>
    </r>
    <r>
      <rPr>
        <sz val="8"/>
        <rFont val="Arial"/>
        <family val="2"/>
      </rPr>
      <t xml:space="preserve">
1 = Event</t>
    </r>
    <r>
      <rPr>
        <sz val="8"/>
        <color theme="0" tint="-0.499984740745262"/>
        <rFont val="Arial"/>
        <family val="2"/>
      </rPr>
      <t xml:space="preserve"> (Ereignis)</t>
    </r>
    <r>
      <rPr>
        <sz val="8"/>
        <rFont val="Arial"/>
        <family val="2"/>
      </rPr>
      <t xml:space="preserve">
0 = Censoring </t>
    </r>
    <r>
      <rPr>
        <sz val="8"/>
        <color theme="0" tint="-0.499984740745262"/>
        <rFont val="Arial"/>
        <family val="2"/>
      </rPr>
      <t>(zensiert)</t>
    </r>
  </si>
  <si>
    <t>Categories EQ</t>
  </si>
  <si>
    <t>Kaplan-Meier (DFS)</t>
  </si>
  <si>
    <t>Kaplan-Meier (OAS)</t>
  </si>
  <si>
    <t>KB-legende</t>
  </si>
  <si>
    <r>
      <rPr>
        <sz val="11"/>
        <color indexed="8"/>
        <rFont val="Arial"/>
        <family val="2"/>
      </rPr>
      <t xml:space="preserve">OncoBox Prostate </t>
    </r>
    <r>
      <rPr>
        <b/>
        <sz val="11"/>
        <color indexed="8"/>
        <rFont val="Arial"/>
        <family val="2"/>
      </rPr>
      <t xml:space="preserve">
Legend
</t>
    </r>
    <r>
      <rPr>
        <b/>
        <sz val="11"/>
        <color theme="0" tint="-0.499984740745262"/>
        <rFont val="Arial"/>
        <family val="2"/>
      </rPr>
      <t>(Farblegende)</t>
    </r>
  </si>
  <si>
    <r>
      <t xml:space="preserve">Year relevant
</t>
    </r>
    <r>
      <rPr>
        <sz val="9"/>
        <color theme="0" tint="-0.499984740745262"/>
        <rFont val="Arial"/>
        <family val="2"/>
      </rPr>
      <t>(Relevante Nachsorgejahre)</t>
    </r>
  </si>
  <si>
    <r>
      <t xml:space="preserve">Year of primary cases
</t>
    </r>
    <r>
      <rPr>
        <sz val="9"/>
        <color theme="0" tint="-0.499984740745262"/>
        <rFont val="Arial"/>
        <family val="2"/>
      </rPr>
      <t>(Angabe Jahr Primärfälle)</t>
    </r>
  </si>
  <si>
    <r>
      <t xml:space="preserve">Patient with follow up </t>
    </r>
    <r>
      <rPr>
        <vertAlign val="superscript"/>
        <sz val="9"/>
        <rFont val="Arial"/>
        <family val="2"/>
      </rPr>
      <t>1</t>
    </r>
    <r>
      <rPr>
        <sz val="9"/>
        <rFont val="Arial"/>
        <family val="2"/>
      </rPr>
      <t xml:space="preserve">
</t>
    </r>
    <r>
      <rPr>
        <sz val="9"/>
        <color theme="0" tint="-0.499984740745262"/>
        <rFont val="Arial"/>
        <family val="2"/>
      </rPr>
      <t xml:space="preserve">(Patienten mit Follow-Up </t>
    </r>
    <r>
      <rPr>
        <vertAlign val="superscript"/>
        <sz val="9"/>
        <color theme="0" tint="-0.499984740745262"/>
        <rFont val="Arial"/>
        <family val="2"/>
      </rPr>
      <t>1</t>
    </r>
    <r>
      <rPr>
        <sz val="9"/>
        <color theme="0" tint="-0.499984740745262"/>
        <rFont val="Arial"/>
        <family val="2"/>
      </rPr>
      <t>)</t>
    </r>
  </si>
  <si>
    <r>
      <t xml:space="preserve">Primary cases
</t>
    </r>
    <r>
      <rPr>
        <b/>
        <sz val="9"/>
        <color theme="0" tint="-0.499984740745262"/>
        <rFont val="Arial"/>
        <family val="2"/>
      </rPr>
      <t>(Angabe Primärfälle)</t>
    </r>
  </si>
  <si>
    <r>
      <t xml:space="preserve">Follow ups
</t>
    </r>
    <r>
      <rPr>
        <b/>
        <sz val="9"/>
        <color theme="0" tint="-0.499984740745262"/>
        <rFont val="Arial"/>
        <family val="2"/>
      </rPr>
      <t>(Follow-Up-Meldungen)</t>
    </r>
  </si>
  <si>
    <r>
      <t xml:space="preserve">DFS
</t>
    </r>
    <r>
      <rPr>
        <b/>
        <sz val="9"/>
        <color theme="0" tint="-0.499984740745262"/>
        <rFont val="Arial"/>
        <family val="2"/>
      </rPr>
      <t>(DFS)</t>
    </r>
  </si>
  <si>
    <r>
      <t xml:space="preserve">OAS
</t>
    </r>
    <r>
      <rPr>
        <b/>
        <sz val="9"/>
        <color theme="0" tint="-0.499984740745262"/>
        <rFont val="Arial"/>
        <family val="2"/>
      </rPr>
      <t>(OAS)</t>
    </r>
  </si>
  <si>
    <r>
      <t xml:space="preserve">Follow up rate in % (F / D)
</t>
    </r>
    <r>
      <rPr>
        <b/>
        <sz val="9"/>
        <color theme="0" tint="-0.499984740745262"/>
        <rFont val="Arial"/>
        <family val="2"/>
      </rPr>
      <t>(Follow-Up Quote in % (F / D))</t>
    </r>
  </si>
  <si>
    <r>
      <t xml:space="preserve">DFS (Disease Free Survival) total
</t>
    </r>
    <r>
      <rPr>
        <sz val="9"/>
        <color theme="0" tint="-0.499984740745262"/>
        <rFont val="Arial"/>
        <family val="2"/>
      </rPr>
      <t>(DFS (Disease Free Survival) absolut)</t>
    </r>
  </si>
  <si>
    <r>
      <t xml:space="preserve">DFS (Disease Free Survival)  in %
</t>
    </r>
    <r>
      <rPr>
        <b/>
        <sz val="9"/>
        <color theme="0" tint="-0.499984740745262"/>
        <rFont val="Arial"/>
        <family val="2"/>
      </rPr>
      <t>(DFS (Disease Free Survival)  in %)</t>
    </r>
  </si>
  <si>
    <r>
      <t xml:space="preserve">OAS (Overall Survival) total
</t>
    </r>
    <r>
      <rPr>
        <sz val="9"/>
        <color theme="0" tint="-0.499984740745262"/>
        <rFont val="Arial"/>
        <family val="2"/>
      </rPr>
      <t>(OAS (Overall Survival) absolut)</t>
    </r>
  </si>
  <si>
    <r>
      <t xml:space="preserve">OAS (Overall Survival) in %
</t>
    </r>
    <r>
      <rPr>
        <b/>
        <sz val="9"/>
        <color theme="0" tint="-0.499984740745262"/>
        <rFont val="Arial"/>
        <family val="2"/>
      </rPr>
      <t>(OAS (Overall Survival)  in %)</t>
    </r>
  </si>
  <si>
    <r>
      <t xml:space="preserve">relevant / irrelevant
</t>
    </r>
    <r>
      <rPr>
        <sz val="9"/>
        <color theme="0" tint="-0.499984740745262"/>
        <rFont val="Arial"/>
        <family val="2"/>
      </rPr>
      <t>(relevant / nicht relevant)</t>
    </r>
  </si>
  <si>
    <r>
      <t xml:space="preserve">Ø Follow up rate of the last 2 -4 years
</t>
    </r>
    <r>
      <rPr>
        <sz val="9"/>
        <color theme="0" tint="-0.499984740745262"/>
        <rFont val="Arial"/>
        <family val="2"/>
      </rPr>
      <t>(Ø Follow-Up Quote der letzten 2-4 Jahre)</t>
    </r>
  </si>
  <si>
    <r>
      <t xml:space="preserve">Number of primary cases 
</t>
    </r>
    <r>
      <rPr>
        <b/>
        <sz val="9"/>
        <color theme="0" tint="-0.499984740745262"/>
        <rFont val="Arial"/>
        <family val="2"/>
      </rPr>
      <t>(Anzahl Primärfälle)</t>
    </r>
  </si>
  <si>
    <r>
      <t xml:space="preserve">Number of questionnaires
</t>
    </r>
    <r>
      <rPr>
        <b/>
        <sz val="9"/>
        <color theme="0" tint="-0.499984740745262"/>
        <rFont val="Arial"/>
        <family val="2"/>
      </rPr>
      <t>(Anzahl zurückerhaltene Fragebögen)</t>
    </r>
  </si>
  <si>
    <r>
      <t>Continence</t>
    </r>
    <r>
      <rPr>
        <sz val="9"/>
        <rFont val="Arial"/>
        <family val="2"/>
      </rPr>
      <t xml:space="preserve"> (ICIQ)*</t>
    </r>
    <r>
      <rPr>
        <b/>
        <sz val="9"/>
        <rFont val="Arial"/>
        <family val="2"/>
      </rPr>
      <t xml:space="preserve">
</t>
    </r>
    <r>
      <rPr>
        <sz val="9"/>
        <color theme="0" tint="-0.499984740745262"/>
        <rFont val="Arial"/>
        <family val="2"/>
      </rPr>
      <t>(</t>
    </r>
    <r>
      <rPr>
        <b/>
        <sz val="9"/>
        <color theme="0" tint="-0.499984740745262"/>
        <rFont val="Arial"/>
        <family val="2"/>
      </rPr>
      <t>Kontinenz</t>
    </r>
    <r>
      <rPr>
        <sz val="9"/>
        <color theme="0" tint="-0.499984740745262"/>
        <rFont val="Arial"/>
        <family val="2"/>
      </rPr>
      <t xml:space="preserve"> (ICIQ)*)</t>
    </r>
  </si>
  <si>
    <r>
      <t xml:space="preserve">Number of responses
</t>
    </r>
    <r>
      <rPr>
        <sz val="9"/>
        <color theme="0" tint="-0.499984740745262"/>
        <rFont val="Arial"/>
        <family val="2"/>
      </rPr>
      <t>(Anzahl Rückmeldungen)</t>
    </r>
  </si>
  <si>
    <r>
      <t xml:space="preserve">Patients with ICIQ 0
</t>
    </r>
    <r>
      <rPr>
        <sz val="9"/>
        <color theme="0" tint="-0.499984740745262"/>
        <rFont val="Arial"/>
        <family val="2"/>
      </rPr>
      <t>(Patienten mit ICIQ-Werte 0)</t>
    </r>
  </si>
  <si>
    <r>
      <t xml:space="preserve">Patients with ICIQ 1 - 5
</t>
    </r>
    <r>
      <rPr>
        <sz val="9"/>
        <color theme="0" tint="-0.499984740745262"/>
        <rFont val="Arial"/>
        <family val="2"/>
      </rPr>
      <t>(Patienten mit ICIQ-Werte 1 - 5)</t>
    </r>
  </si>
  <si>
    <r>
      <t xml:space="preserve">Patients with ICIQ 6 - 10
</t>
    </r>
    <r>
      <rPr>
        <sz val="9"/>
        <color theme="0" tint="-0.499984740745262"/>
        <rFont val="Arial"/>
        <family val="2"/>
      </rPr>
      <t>(Patienten mit ICIQ-Werte 6 -10)</t>
    </r>
  </si>
  <si>
    <r>
      <t xml:space="preserve">Patients with ICIQ </t>
    </r>
    <r>
      <rPr>
        <sz val="9"/>
        <rFont val="Calibri"/>
        <family val="2"/>
      </rPr>
      <t>≥</t>
    </r>
    <r>
      <rPr>
        <sz val="9"/>
        <rFont val="Arial"/>
        <family val="2"/>
      </rPr>
      <t xml:space="preserve"> 11
</t>
    </r>
    <r>
      <rPr>
        <sz val="9"/>
        <color theme="0" tint="-0.499984740745262"/>
        <rFont val="Arial"/>
        <family val="2"/>
      </rPr>
      <t>(Patienten mit ICIQ-Werte ≥ 11)</t>
    </r>
  </si>
  <si>
    <r>
      <t xml:space="preserve">Patients with IIEF </t>
    </r>
    <r>
      <rPr>
        <sz val="9"/>
        <rFont val="Calibri"/>
        <family val="2"/>
      </rPr>
      <t>≥</t>
    </r>
    <r>
      <rPr>
        <sz val="9"/>
        <rFont val="Arial"/>
        <family val="2"/>
      </rPr>
      <t xml:space="preserve"> 22
</t>
    </r>
    <r>
      <rPr>
        <sz val="9"/>
        <color theme="0" tint="-0.499984740745262"/>
        <rFont val="Arial"/>
        <family val="2"/>
      </rPr>
      <t>(Patienten mit IIEF-Werte ≥ 22)</t>
    </r>
  </si>
  <si>
    <r>
      <t xml:space="preserve">Patients with IIEF &lt; 22
</t>
    </r>
    <r>
      <rPr>
        <sz val="9"/>
        <color theme="0" tint="-0.499984740745262"/>
        <rFont val="Arial"/>
        <family val="2"/>
      </rPr>
      <t>(Patienten mit IIEF-Werte &lt; 22)</t>
    </r>
  </si>
  <si>
    <t>Mean of all IIEF scores
(IIEF-Durchschnittswert aller befragten Patienten)</t>
  </si>
  <si>
    <r>
      <t xml:space="preserve">Mean of all ICIQ scores
</t>
    </r>
    <r>
      <rPr>
        <sz val="9"/>
        <color theme="0" tint="-0.499984740745262"/>
        <rFont val="Arial"/>
        <family val="2"/>
      </rPr>
      <t>(ICIQ-Durchschnittswert aller befragten Patienten)</t>
    </r>
  </si>
  <si>
    <r>
      <t xml:space="preserve">Quality of life / State of health
</t>
    </r>
    <r>
      <rPr>
        <b/>
        <sz val="9"/>
        <color theme="0" tint="-0.499984740745262"/>
        <rFont val="Arial"/>
        <family val="2"/>
      </rPr>
      <t>(Lebensqualität/ Gesundheitszustand)</t>
    </r>
  </si>
  <si>
    <r>
      <t xml:space="preserve">Quality of life 
Mean of all Scores
</t>
    </r>
    <r>
      <rPr>
        <sz val="9"/>
        <color theme="0" tint="-0.499984740745262"/>
        <rFont val="Arial"/>
        <family val="2"/>
      </rPr>
      <t>(Lebensqualität  
Durchschnittswert aller befragten Patienten (0 – 7))</t>
    </r>
  </si>
  <si>
    <r>
      <t xml:space="preserve">State of health
Mean of all Scores
</t>
    </r>
    <r>
      <rPr>
        <sz val="9"/>
        <color theme="0" tint="-0.499984740745262"/>
        <rFont val="Arial"/>
        <family val="2"/>
      </rPr>
      <t>(Gesundheitszustand
Durchschnittswert aller befragten Patienten (0 – 7))</t>
    </r>
  </si>
  <si>
    <r>
      <t xml:space="preserve">Potenz </t>
    </r>
    <r>
      <rPr>
        <sz val="9"/>
        <color theme="0" tint="-0.499984740745262"/>
        <rFont val="Arial"/>
        <family val="2"/>
      </rPr>
      <t>(IIEF)</t>
    </r>
  </si>
  <si>
    <r>
      <t xml:space="preserve">Number of primary cases
</t>
    </r>
    <r>
      <rPr>
        <b/>
        <sz val="8"/>
        <color theme="0" tint="-0.499984740745262"/>
        <rFont val="Arial"/>
        <family val="2"/>
      </rPr>
      <t>(Anzahl Primärfälle)</t>
    </r>
  </si>
  <si>
    <r>
      <t xml:space="preserve">Number of questionnaires
</t>
    </r>
    <r>
      <rPr>
        <b/>
        <sz val="8"/>
        <color theme="0" tint="-0.499984740745262"/>
        <rFont val="Arial"/>
        <family val="2"/>
      </rPr>
      <t>(Anzahl zurückerhaltene Fragebögen)</t>
    </r>
  </si>
  <si>
    <t>Risik class.</t>
  </si>
  <si>
    <t>Basic data</t>
  </si>
  <si>
    <r>
      <t xml:space="preserve">Validation of the structure 
</t>
    </r>
    <r>
      <rPr>
        <sz val="11"/>
        <color theme="0" tint="-0.499984740745262"/>
        <rFont val="Arial"/>
        <family val="2"/>
      </rPr>
      <t>Strukturvalidierung</t>
    </r>
  </si>
  <si>
    <r>
      <t xml:space="preserve">Interface and calculation of the general overview 
</t>
    </r>
    <r>
      <rPr>
        <sz val="11"/>
        <color theme="0" tint="-0.499984740745262"/>
        <rFont val="Arial"/>
        <family val="2"/>
      </rPr>
      <t>Darstellung der Gesamtbetrachtung</t>
    </r>
  </si>
  <si>
    <r>
      <t xml:space="preserve">Calculation of the risk classification for the basic data
</t>
    </r>
    <r>
      <rPr>
        <sz val="11"/>
        <color theme="0" tint="-0.499984740745262"/>
        <rFont val="Arial"/>
        <family val="2"/>
      </rPr>
      <t>Bestimmung der Risikoklassifizierung</t>
    </r>
  </si>
  <si>
    <r>
      <t xml:space="preserve">Number of primary cases of prostate carcinoma
</t>
    </r>
    <r>
      <rPr>
        <sz val="11"/>
        <color theme="0" tint="-0.499984740745262"/>
        <rFont val="Arial"/>
        <family val="2"/>
      </rPr>
      <t xml:space="preserve">Anzahl Primärfälle Prostatakarzinom </t>
    </r>
  </si>
  <si>
    <r>
      <t xml:space="preserve">Active surveillance (AS)
</t>
    </r>
    <r>
      <rPr>
        <sz val="11"/>
        <color theme="0" tint="-0.499984740745262"/>
        <rFont val="Arial"/>
        <family val="2"/>
      </rPr>
      <t>Active-Surveillance (AS)</t>
    </r>
  </si>
  <si>
    <r>
      <t xml:space="preserve">Percutaneous radiation therapy with hormoneablative therapy
</t>
    </r>
    <r>
      <rPr>
        <sz val="11"/>
        <color theme="0" tint="-0.499984740745262"/>
        <rFont val="Arial"/>
        <family val="2"/>
      </rPr>
      <t>Strahlentherapie und hormonablative Therapie bei lokal begrenztem PCA mit hohem Risiko</t>
    </r>
  </si>
  <si>
    <r>
      <t xml:space="preserve">Psychooncological counselling
</t>
    </r>
    <r>
      <rPr>
        <sz val="11"/>
        <color theme="0" tint="-0.499984740745262"/>
        <rFont val="Arial"/>
        <family val="2"/>
      </rPr>
      <t>Psychoonkologische Betreuung</t>
    </r>
  </si>
  <si>
    <r>
      <t xml:space="preserve">Counselling by social services
</t>
    </r>
    <r>
      <rPr>
        <sz val="11"/>
        <color theme="0" tint="-0.499984740745262"/>
        <rFont val="Arial"/>
        <family val="2"/>
      </rPr>
      <t>Beratung Sozialdienst</t>
    </r>
  </si>
  <si>
    <r>
      <t xml:space="preserve">Participation in studies
</t>
    </r>
    <r>
      <rPr>
        <sz val="11"/>
        <color theme="0" tint="-0.499984740745262"/>
        <rFont val="Arial"/>
        <family val="2"/>
      </rPr>
      <t>Studienteilnahme</t>
    </r>
  </si>
  <si>
    <r>
      <t xml:space="preserve">Number of prostatectomies at the Centre
</t>
    </r>
    <r>
      <rPr>
        <sz val="11"/>
        <color theme="0" tint="-0.499984740745262"/>
        <rFont val="Arial"/>
        <family val="2"/>
      </rPr>
      <t>Anzahl Prostatektomien Zentrum</t>
    </r>
  </si>
  <si>
    <r>
      <t xml:space="preserve">A record of the number of R1 resections among pT2 c/pN0 or Nx M0
</t>
    </r>
    <r>
      <rPr>
        <sz val="11"/>
        <color theme="0" tint="-0.499984740745262"/>
        <rFont val="Arial"/>
        <family val="2"/>
      </rPr>
      <t>Erfassung der R1 Resektionen bei pT2 c/pN0 oder Nx M0</t>
    </r>
  </si>
  <si>
    <r>
      <t xml:space="preserve">Definitive radiotherapy
</t>
    </r>
    <r>
      <rPr>
        <sz val="11"/>
        <color theme="0" tint="-0.499984740745262"/>
        <rFont val="Arial"/>
        <family val="2"/>
      </rPr>
      <t>Definitive Strahlentherapie</t>
    </r>
  </si>
  <si>
    <r>
      <t xml:space="preserve">Permanent seed implantation – D 90 &gt; 130 Gy
</t>
    </r>
    <r>
      <rPr>
        <sz val="11"/>
        <color theme="0" tint="-0.499984740745262"/>
        <rFont val="Arial"/>
        <family val="2"/>
      </rPr>
      <t>Permanente Seedimplantation – D 90 &gt; 130 Gy</t>
    </r>
  </si>
  <si>
    <r>
      <t xml:space="preserve">HDR brachytherapy
</t>
    </r>
    <r>
      <rPr>
        <sz val="11"/>
        <color theme="0" tint="-0.499984740745262"/>
        <rFont val="Arial"/>
        <family val="2"/>
      </rPr>
      <t>HDR-Brachytherapie</t>
    </r>
  </si>
  <si>
    <r>
      <t xml:space="preserve">Lymph node pathology report
</t>
    </r>
    <r>
      <rPr>
        <sz val="11"/>
        <color theme="0" tint="-0.499984740745262"/>
        <rFont val="Arial"/>
        <family val="2"/>
      </rPr>
      <t>Befundbericht Lymphknoten</t>
    </r>
  </si>
  <si>
    <r>
      <t xml:space="preserve">Radiotherapy and hormone ablation therapy in locally advanced PCa
</t>
    </r>
    <r>
      <rPr>
        <sz val="11"/>
        <color theme="0" tint="-0.499984740745262"/>
        <rFont val="Arial"/>
        <family val="2"/>
      </rPr>
      <t xml:space="preserve">Strahlentherapie und hormonablative Therapie bei lokal fortgeschrittenem PCA </t>
    </r>
  </si>
  <si>
    <r>
      <t xml:space="preserve">Salvage radiotherapy in recurrent Pca (no calculation) 
</t>
    </r>
    <r>
      <rPr>
        <sz val="11"/>
        <color theme="0" tint="-0.499984740745262"/>
        <rFont val="Arial"/>
        <family val="2"/>
      </rPr>
      <t>Salvage-Radiotherapie bei rezidiviertem Pca (keine Berechnung)</t>
    </r>
  </si>
  <si>
    <r>
      <t xml:space="preserve">Total radiation dose per time
</t>
    </r>
    <r>
      <rPr>
        <sz val="11"/>
        <color theme="0" tint="-0.499984740745262"/>
        <rFont val="Arial"/>
        <family val="2"/>
      </rPr>
      <t>Strahlentherapiedosis pro Zeit</t>
    </r>
  </si>
  <si>
    <r>
      <t xml:space="preserve">Complications following radiotherapy
</t>
    </r>
    <r>
      <rPr>
        <sz val="11"/>
        <color theme="0" tint="-0.499984740745262"/>
        <rFont val="Arial"/>
        <family val="2"/>
      </rPr>
      <t>Komplikationen nach Strahlentherapie (Vorkennzahlenjahr)</t>
    </r>
  </si>
  <si>
    <r>
      <t xml:space="preserve">Calculation of the colors of the indicators (data quality)
</t>
    </r>
    <r>
      <rPr>
        <sz val="11"/>
        <color theme="0" tint="-0.499984740745262"/>
        <rFont val="Arial"/>
        <family val="2"/>
      </rPr>
      <t>Berechnung der Farbgebung der Kennzahlen (Datenqualität)</t>
    </r>
  </si>
  <si>
    <r>
      <t xml:space="preserve">Calculation of the DKG questionnaires matrix (ICIQ and IIEF) for the primary cases 2012 after three years
</t>
    </r>
    <r>
      <rPr>
        <sz val="11"/>
        <color theme="0" tint="-0.499984740745262"/>
        <rFont val="Arial"/>
        <family val="2"/>
      </rPr>
      <t>Berechnung der DKG Fragebogen matrix für die Primärfälle 2012 (ICIQ  und IIEF) nach drei Jahren</t>
    </r>
  </si>
  <si>
    <r>
      <t xml:space="preserve">Sheet
</t>
    </r>
    <r>
      <rPr>
        <b/>
        <sz val="11"/>
        <color theme="0" tint="-0.499984740745262"/>
        <rFont val="Arial"/>
        <family val="2"/>
      </rPr>
      <t>Tabellenblatt</t>
    </r>
  </si>
  <si>
    <r>
      <t xml:space="preserve">Description
</t>
    </r>
    <r>
      <rPr>
        <b/>
        <sz val="11"/>
        <color theme="0" tint="-0.499984740745262"/>
        <rFont val="Arial"/>
        <family val="2"/>
      </rPr>
      <t>Beschreibung</t>
    </r>
  </si>
  <si>
    <r>
      <rPr>
        <sz val="11"/>
        <color indexed="8"/>
        <rFont val="Arial"/>
        <family val="2"/>
      </rPr>
      <t>OncoBox Prostate</t>
    </r>
    <r>
      <rPr>
        <b/>
        <sz val="11"/>
        <color indexed="8"/>
        <rFont val="Arial"/>
        <family val="2"/>
      </rPr>
      <t xml:space="preserve">
Datafields EPIC 26 
</t>
    </r>
    <r>
      <rPr>
        <b/>
        <sz val="11"/>
        <color theme="0" tint="-0.499984740745262"/>
        <rFont val="Arial"/>
        <family val="2"/>
      </rPr>
      <t>Datenfelder Web-Anwendung</t>
    </r>
  </si>
  <si>
    <r>
      <t xml:space="preserve">1a) | 9 </t>
    </r>
    <r>
      <rPr>
        <strike/>
        <sz val="9"/>
        <color theme="1"/>
        <rFont val="Arial"/>
        <family val="2"/>
      </rPr>
      <t/>
    </r>
  </si>
  <si>
    <t>N | A | C | U</t>
  </si>
  <si>
    <t>N | A | C  | U</t>
  </si>
  <si>
    <r>
      <t xml:space="preserve">= Basic data O17 + </t>
    </r>
    <r>
      <rPr>
        <b/>
        <sz val="11"/>
        <rFont val="Arial"/>
        <family val="2"/>
      </rPr>
      <t>O22 + O23</t>
    </r>
    <r>
      <rPr>
        <b/>
        <sz val="11"/>
        <color indexed="8"/>
        <rFont val="Arial"/>
        <family val="2"/>
      </rPr>
      <t xml:space="preserve">
</t>
    </r>
    <r>
      <rPr>
        <b/>
        <sz val="11"/>
        <color theme="0" tint="-0.499984740745262"/>
        <rFont val="Arial"/>
        <family val="2"/>
      </rPr>
      <t>(= Basisdaten O17 +</t>
    </r>
    <r>
      <rPr>
        <b/>
        <sz val="11"/>
        <color rgb="FFFF0000"/>
        <rFont val="Arial"/>
        <family val="2"/>
      </rPr>
      <t xml:space="preserve"> </t>
    </r>
    <r>
      <rPr>
        <b/>
        <sz val="11"/>
        <color theme="0" tint="-0.499984740745262"/>
        <rFont val="Arial"/>
        <family val="2"/>
      </rPr>
      <t>O22 + O23)</t>
    </r>
  </si>
  <si>
    <r>
      <t xml:space="preserve">= Basic data O17 </t>
    </r>
    <r>
      <rPr>
        <b/>
        <sz val="11"/>
        <rFont val="Arial"/>
        <family val="2"/>
      </rPr>
      <t>+ O22 + O23</t>
    </r>
    <r>
      <rPr>
        <b/>
        <sz val="11"/>
        <color indexed="8"/>
        <rFont val="Arial"/>
        <family val="2"/>
      </rPr>
      <t xml:space="preserve">
</t>
    </r>
    <r>
      <rPr>
        <b/>
        <sz val="11"/>
        <color theme="0" tint="-0.499984740745262"/>
        <rFont val="Arial"/>
        <family val="2"/>
      </rPr>
      <t>(= Basisdaten O17 + O22 + O23)</t>
    </r>
  </si>
  <si>
    <r>
      <t xml:space="preserve">Case
Treatment
</t>
    </r>
    <r>
      <rPr>
        <b/>
        <sz val="8"/>
        <rFont val="Arial"/>
        <family val="2"/>
      </rPr>
      <t>Intent</t>
    </r>
  </si>
  <si>
    <r>
      <t xml:space="preserve">IV and IF-Cases in D13 and having categorie A), B) or C) of "Categories EQ"
</t>
    </r>
    <r>
      <rPr>
        <b/>
        <sz val="9"/>
        <color theme="0" tint="-0.499984740745262"/>
        <rFont val="Arial"/>
        <family val="2"/>
      </rPr>
      <t>(IV und IF-Fälle aus D13 mit einer Kategorie nach "Categories EQ")</t>
    </r>
  </si>
  <si>
    <r>
      <t xml:space="preserve">not empty 
</t>
    </r>
    <r>
      <rPr>
        <sz val="8"/>
        <color theme="0" tint="-0.499984740745262"/>
        <rFont val="Arial"/>
        <family val="2"/>
      </rPr>
      <t>(nicht leer)</t>
    </r>
  </si>
  <si>
    <r>
      <t xml:space="preserve">empty 
</t>
    </r>
    <r>
      <rPr>
        <sz val="8"/>
        <color theme="0" tint="-0.499984740745262"/>
        <rFont val="Arial"/>
        <family val="2"/>
      </rPr>
      <t>(leer)</t>
    </r>
  </si>
  <si>
    <r>
      <t xml:space="preserve">not empty
</t>
    </r>
    <r>
      <rPr>
        <sz val="8"/>
        <color theme="0" tint="-0.499984740745262"/>
        <rFont val="Arial"/>
        <family val="2"/>
      </rPr>
      <t>(nicht leer)</t>
    </r>
  </si>
  <si>
    <r>
      <t xml:space="preserve">= Basic data O10
</t>
    </r>
    <r>
      <rPr>
        <b/>
        <sz val="11"/>
        <color theme="0" tint="-0.499984740745262"/>
        <rFont val="Arial"/>
        <family val="2"/>
      </rPr>
      <t>(= Basisdaten O10)</t>
    </r>
  </si>
  <si>
    <r>
      <t xml:space="preserve">= Basic data D10
</t>
    </r>
    <r>
      <rPr>
        <b/>
        <sz val="11"/>
        <color theme="0" tint="-0.499984740745262"/>
        <rFont val="Arial"/>
        <family val="2"/>
      </rPr>
      <t>(= Basisdaten D10)</t>
    </r>
  </si>
  <si>
    <r>
      <t xml:space="preserve">= Basic data </t>
    </r>
    <r>
      <rPr>
        <b/>
        <sz val="11"/>
        <rFont val="Arial"/>
        <family val="2"/>
      </rPr>
      <t>O22 + O23</t>
    </r>
    <r>
      <rPr>
        <b/>
        <sz val="11"/>
        <color indexed="8"/>
        <rFont val="Arial"/>
        <family val="2"/>
      </rPr>
      <t xml:space="preserve">
</t>
    </r>
    <r>
      <rPr>
        <b/>
        <sz val="11"/>
        <color theme="0" tint="-0.499984740745262"/>
        <rFont val="Arial"/>
        <family val="2"/>
      </rPr>
      <t>(= Basisdaten O22 + O23)</t>
    </r>
  </si>
  <si>
    <r>
      <t xml:space="preserve">Der Bezug der systemischen </t>
    </r>
    <r>
      <rPr>
        <sz val="8"/>
        <rFont val="Arial"/>
        <family val="2"/>
      </rPr>
      <t xml:space="preserve"> Therapie zur Operation fehlt.</t>
    </r>
  </si>
  <si>
    <t xml:space="preserve">A Center-Case has to fulfil following criteria:
         - The hospital has set up an interdisciplinary treatment regime for this patient
         - The Center documents the patient.
         - The Center conducts the main part of the therapy
         - The Center collect follow-up data for this patient
</t>
  </si>
  <si>
    <r>
      <t xml:space="preserve">Entspricht hinsichtlich Therapieplanung, Durchführung des wesentlichen Teils der Therapie, Dokumentation, Nachsorge dem Primärfall; jedoch ist die Primärerkrankung an sich keine Bedingung (kann auch </t>
    </r>
    <r>
      <rPr>
        <b/>
        <sz val="8"/>
        <rFont val="Arial"/>
        <family val="2"/>
      </rPr>
      <t>Wiedererkrankung</t>
    </r>
    <r>
      <rPr>
        <sz val="8"/>
        <rFont val="Arial"/>
        <family val="2"/>
      </rPr>
      <t xml:space="preserve"> sein). </t>
    </r>
  </si>
  <si>
    <t>≥ 22</t>
  </si>
  <si>
    <r>
      <t xml:space="preserve">Figure </t>
    </r>
    <r>
      <rPr>
        <sz val="10"/>
        <color theme="0" tint="-0.499984740745262"/>
        <rFont val="Arial"/>
        <family val="2"/>
      </rPr>
      <t>(Schaubild)</t>
    </r>
  </si>
  <si>
    <r>
      <t xml:space="preserve">Original text indicator
</t>
    </r>
    <r>
      <rPr>
        <b/>
        <sz val="10"/>
        <color theme="0" tint="-0.499984740745262"/>
        <rFont val="Arial"/>
        <family val="2"/>
      </rPr>
      <t>(Originaltext Kennzahlenbogen)</t>
    </r>
  </si>
  <si>
    <r>
      <t xml:space="preserve">Interpretation
</t>
    </r>
    <r>
      <rPr>
        <b/>
        <sz val="10"/>
        <color theme="0" tint="-0.499984740745262"/>
        <rFont val="Arial"/>
        <family val="2"/>
      </rPr>
      <t>(Auslegung)</t>
    </r>
  </si>
  <si>
    <r>
      <t xml:space="preserve">Non-Interventional Case (NI)
</t>
    </r>
    <r>
      <rPr>
        <b/>
        <sz val="11"/>
        <color theme="0" tint="-0.499984740745262"/>
        <rFont val="Arial"/>
        <family val="2"/>
      </rPr>
      <t>(nicht interventioneller Fall)</t>
    </r>
  </si>
  <si>
    <r>
      <t xml:space="preserve">Interventional Case (IV)
</t>
    </r>
    <r>
      <rPr>
        <b/>
        <sz val="11"/>
        <color theme="0" tint="-0.499984740745262"/>
        <rFont val="Arial"/>
        <family val="2"/>
      </rPr>
      <t>(Interventioneller Fall)</t>
    </r>
  </si>
  <si>
    <r>
      <t xml:space="preserve">Incidental Finding (IF)
</t>
    </r>
    <r>
      <rPr>
        <b/>
        <sz val="11"/>
        <color theme="0" tint="-0.499984740745262"/>
        <rFont val="Arial"/>
        <family val="2"/>
      </rPr>
      <t>(Zufallsbefund)</t>
    </r>
  </si>
  <si>
    <r>
      <t xml:space="preserve">Values
</t>
    </r>
    <r>
      <rPr>
        <b/>
        <sz val="9"/>
        <color theme="0" tint="-0.499984740745262"/>
        <rFont val="Arial"/>
        <family val="2"/>
      </rPr>
      <t>(Werte)</t>
    </r>
  </si>
  <si>
    <r>
      <t xml:space="preserve">Possible values
</t>
    </r>
    <r>
      <rPr>
        <b/>
        <sz val="9"/>
        <color theme="0" tint="-0.499984740745262"/>
        <rFont val="Arial"/>
        <family val="2"/>
      </rPr>
      <t>(Ausprägungen)</t>
    </r>
  </si>
  <si>
    <r>
      <t xml:space="preserve">Number of primary cases
</t>
    </r>
    <r>
      <rPr>
        <sz val="9"/>
        <color theme="0" tint="-0.499984740745262"/>
        <rFont val="Arial"/>
        <family val="2"/>
      </rPr>
      <t>(Primärfälle)</t>
    </r>
  </si>
  <si>
    <r>
      <t xml:space="preserve">Primary cases &gt; pT3a and/or R1 and/or pN+
</t>
    </r>
    <r>
      <rPr>
        <sz val="9"/>
        <color theme="0" tint="-0.499984740745262"/>
        <rFont val="Arial"/>
        <family val="2"/>
      </rPr>
      <t>(Primärfälle &gt; pT3a und/oder R1 und/ oder pN+)</t>
    </r>
  </si>
  <si>
    <r>
      <t xml:space="preserve">Number of patients under AS
</t>
    </r>
    <r>
      <rPr>
        <sz val="9"/>
        <color theme="0" tint="-0.499984740745262"/>
        <rFont val="Arial"/>
        <family val="2"/>
      </rPr>
      <t>(Primärfälle unter AS)</t>
    </r>
  </si>
  <si>
    <r>
      <t xml:space="preserve">Primary cases (= indicator 1a)
</t>
    </r>
    <r>
      <rPr>
        <sz val="9"/>
        <color theme="0" tint="-0.499984740745262"/>
        <rFont val="Arial"/>
        <family val="2"/>
      </rPr>
      <t>(Primärfälle (= Kennzahl 1a))</t>
    </r>
  </si>
  <si>
    <r>
      <t xml:space="preserve">Number of prostate carcinoma patients with definitive radiotherapy
</t>
    </r>
    <r>
      <rPr>
        <sz val="9"/>
        <color theme="0" tint="-0.499984740745262"/>
        <rFont val="Arial"/>
        <family val="2"/>
      </rPr>
      <t>(Primärfälle mit definitiver Strahlentherapie)</t>
    </r>
  </si>
  <si>
    <r>
      <t xml:space="preserve">Number of prostate carcinoma patients with permanent seed implantation
</t>
    </r>
    <r>
      <rPr>
        <sz val="9"/>
        <color theme="0" tint="-0.499984740745262"/>
        <rFont val="Arial"/>
        <family val="2"/>
      </rPr>
      <t>(Primärfälle mit permanenter Seedimplantation)</t>
    </r>
  </si>
  <si>
    <r>
      <t xml:space="preserve">Number of patients with a pathology report giving:
- localisation and number of cancer-positive tissue specimens in relation to the punch biopsy specimens taken
- semi-quantitative estimate of the percentage of total tumour area/total punch biopsy cylinder area
-Gleason grade: all primary and secondary grades and the least differentiated grade, in %
- the composite Gleason score
</t>
    </r>
    <r>
      <rPr>
        <sz val="9"/>
        <color theme="0" tint="-0.499984740745262"/>
        <rFont val="Arial"/>
        <family val="2"/>
      </rPr>
      <t>(Primärfälle mit Befundbericht mit Angabe von:
- Lokalisation und Anzahl Karzinom-positiver Gewebeproben im Verhältnis zu den entnommenen Stanzen
- Semiquantitative Abschätzung des Prozentsatzes der Gesamtkarzinomfläche /Gesamtstanzzylinderfläche
- Gleason-Grad: Angabe aller primären und sekundären Grade sowie des am wenigsten differenzierten Grads, jeweils in „ %“
- Angabe des Gesamt-Gleason-Scores)</t>
    </r>
  </si>
  <si>
    <r>
      <t xml:space="preserve">All patients first diagnosed with prostate cancer and undergoing punch biopsy
</t>
    </r>
    <r>
      <rPr>
        <sz val="9"/>
        <color theme="0" tint="-0.499984740745262"/>
        <rFont val="Arial"/>
        <family val="2"/>
      </rPr>
      <t>(Primärfälle mit Prostatakarzinom und Stanzbiopsie)</t>
    </r>
  </si>
  <si>
    <r>
      <t xml:space="preserve">Number of patients with a pathology report giving:
- pN category
- number of involved LN in relation to the number of removed LN 
</t>
    </r>
    <r>
      <rPr>
        <sz val="9"/>
        <color theme="0" tint="-0.499984740745262"/>
        <rFont val="Arial"/>
        <family val="2"/>
      </rPr>
      <t>(Primärfälle mit Befundberichten mit Angabe von:
- pN-Kategorie
- Zahl befallener LK im Verhältnis zu entfernten LK)</t>
    </r>
  </si>
  <si>
    <r>
      <t xml:space="preserve">All patients first diagnosed with prostate cancer T3-4 N0 M0 and receiving percutaneous radiotherapy
</t>
    </r>
    <r>
      <rPr>
        <sz val="9"/>
        <color theme="0" tint="-0.499984740745262"/>
        <rFont val="Arial"/>
        <family val="2"/>
      </rPr>
      <t>(Primärfälle mit Prostatakarzinom T3-4 N0 M0 und perkutaner Strahlentherapie)</t>
    </r>
  </si>
  <si>
    <r>
      <t xml:space="preserve">Number of patients also receiving hormone ablation therapy 
</t>
    </r>
    <r>
      <rPr>
        <sz val="9"/>
        <color theme="0" tint="-0.499984740745262"/>
        <rFont val="Arial"/>
        <family val="2"/>
      </rPr>
      <t>(Primärfälle mit zusätzlicher hormonablativer Therapie)</t>
    </r>
  </si>
  <si>
    <r>
      <t xml:space="preserve">All patients first diagnosed with prostate cancer with histologically confirmed lymph node metastasis and receiving percutaneous radiotherapy
</t>
    </r>
    <r>
      <rPr>
        <sz val="10"/>
        <color theme="0" tint="-0.499984740745262"/>
        <rFont val="Arial"/>
        <family val="2"/>
      </rPr>
      <t>(Primärfälle mit Prostatakarzinom mit histolog. gesicherten Lymphknotenmetastasen und perkutaner Strahlentherapie)</t>
    </r>
  </si>
  <si>
    <r>
      <t xml:space="preserve">Number of patients beginning SRT and with PSA &lt; 0.5 ng/ml
</t>
    </r>
    <r>
      <rPr>
        <sz val="9"/>
        <color theme="0" tint="-0.499984740745262"/>
        <rFont val="Arial"/>
        <family val="2"/>
      </rPr>
      <t>(Patienten mit Beginn der SRT und bei PSA&lt;0,5ng/ml)</t>
    </r>
  </si>
  <si>
    <r>
      <t xml:space="preserve">Datafield
</t>
    </r>
    <r>
      <rPr>
        <b/>
        <sz val="8"/>
        <color theme="0" tint="-0.499984740745262"/>
        <rFont val="Arial"/>
        <family val="2"/>
      </rPr>
      <t>(Datenfeld)</t>
    </r>
  </si>
  <si>
    <r>
      <t xml:space="preserve">Possible values
</t>
    </r>
    <r>
      <rPr>
        <b/>
        <sz val="8"/>
        <color theme="0" tint="-0.499984740745262"/>
        <rFont val="Arial"/>
        <family val="2"/>
      </rPr>
      <t>(Ausprägungen)</t>
    </r>
  </si>
  <si>
    <r>
      <t xml:space="preserve">Values
</t>
    </r>
    <r>
      <rPr>
        <b/>
        <sz val="8"/>
        <color theme="0" tint="-0.499984740745262"/>
        <rFont val="Arial"/>
        <family val="2"/>
      </rPr>
      <t>(Benötigte Ausprägungen)</t>
    </r>
  </si>
  <si>
    <r>
      <t xml:space="preserve">NI, IV and IF cases:
</t>
    </r>
    <r>
      <rPr>
        <b/>
        <sz val="10"/>
        <color theme="0" tint="-0.499984740745262"/>
        <rFont val="Arial"/>
        <family val="2"/>
      </rPr>
      <t>(NI, IV und IF Fälle:)</t>
    </r>
  </si>
  <si>
    <r>
      <t xml:space="preserve">IV and IF cases:
</t>
    </r>
    <r>
      <rPr>
        <b/>
        <sz val="10"/>
        <color theme="0" tint="-0.499984740745262"/>
        <rFont val="Arial"/>
        <family val="2"/>
      </rPr>
      <t>(IV und IF Fälle:)</t>
    </r>
  </si>
  <si>
    <r>
      <t xml:space="preserve">OR </t>
    </r>
    <r>
      <rPr>
        <b/>
        <sz val="10"/>
        <color theme="0" tint="-0.499984740745262"/>
        <rFont val="Arial"/>
        <family val="2"/>
      </rPr>
      <t>(ODER)</t>
    </r>
  </si>
  <si>
    <r>
      <t xml:space="preserve">IV cases:
</t>
    </r>
    <r>
      <rPr>
        <b/>
        <sz val="10"/>
        <color theme="0" tint="-0.499984740745262"/>
        <rFont val="Arial"/>
        <family val="2"/>
      </rPr>
      <t>(IV Fälle:)</t>
    </r>
  </si>
  <si>
    <r>
      <t xml:space="preserve">NI and IV cases:
</t>
    </r>
    <r>
      <rPr>
        <b/>
        <sz val="10"/>
        <color theme="0" tint="-0.499984740745262"/>
        <rFont val="Arial"/>
        <family val="2"/>
      </rPr>
      <t>(NI und IV Fälle:)</t>
    </r>
  </si>
  <si>
    <r>
      <t xml:space="preserve">number
</t>
    </r>
    <r>
      <rPr>
        <sz val="8"/>
        <color theme="0" tint="-0.499984740745262"/>
        <rFont val="Arial"/>
        <family val="2"/>
      </rPr>
      <t>(natürliche Zahl)</t>
    </r>
  </si>
  <si>
    <r>
      <t xml:space="preserve">IF cases:
</t>
    </r>
    <r>
      <rPr>
        <b/>
        <sz val="10"/>
        <color theme="0" tint="-0.499984740745262"/>
        <rFont val="Arial"/>
        <family val="2"/>
      </rPr>
      <t>(IF Fälle:)</t>
    </r>
  </si>
  <si>
    <r>
      <t xml:space="preserve">center cases
</t>
    </r>
    <r>
      <rPr>
        <sz val="9"/>
        <color theme="0" tint="-0.499984740745262"/>
        <rFont val="Arial"/>
        <family val="2"/>
      </rPr>
      <t>(Zentrumsfälle)</t>
    </r>
  </si>
  <si>
    <r>
      <t xml:space="preserve">primary cases
</t>
    </r>
    <r>
      <rPr>
        <sz val="9"/>
        <color theme="0" tint="-0.499984740745262"/>
        <rFont val="Arial"/>
        <family val="2"/>
      </rPr>
      <t>(Primärfalle)</t>
    </r>
  </si>
  <si>
    <r>
      <t xml:space="preserve">Patients with relaps/recurrence/distant metastasis
</t>
    </r>
    <r>
      <rPr>
        <sz val="9"/>
        <color theme="0" tint="-0.499984740745262"/>
        <rFont val="Arial"/>
        <family val="2"/>
      </rPr>
      <t>(Patienten mit Rezidiv/Metastasen etc.)</t>
    </r>
  </si>
  <si>
    <r>
      <t xml:space="preserve">advanced Pca
</t>
    </r>
    <r>
      <rPr>
        <sz val="9"/>
        <color theme="0" tint="-0.499984740745262"/>
        <rFont val="Arial"/>
        <family val="2"/>
      </rPr>
      <t>(fortgeschrittenes Pca)</t>
    </r>
  </si>
  <si>
    <r>
      <t xml:space="preserve">low risk
</t>
    </r>
    <r>
      <rPr>
        <sz val="9"/>
        <color theme="0" tint="-0.499984740745262"/>
        <rFont val="Arial"/>
        <family val="2"/>
      </rPr>
      <t>(niedriges Risiko)</t>
    </r>
  </si>
  <si>
    <r>
      <t xml:space="preserve">medium risk
</t>
    </r>
    <r>
      <rPr>
        <sz val="9"/>
        <color theme="0" tint="-0.499984740745262"/>
        <rFont val="Arial"/>
        <family val="2"/>
      </rPr>
      <t>(mittleres Risiko)</t>
    </r>
  </si>
  <si>
    <r>
      <t xml:space="preserve">high risk
</t>
    </r>
    <r>
      <rPr>
        <sz val="9"/>
        <color theme="0" tint="-0.499984740745262"/>
        <rFont val="Arial"/>
        <family val="2"/>
      </rPr>
      <t>(hohes Risiko)</t>
    </r>
  </si>
  <si>
    <r>
      <t xml:space="preserve">All center cases
</t>
    </r>
    <r>
      <rPr>
        <sz val="9"/>
        <color theme="0" tint="-0.499984740745262"/>
        <rFont val="Arial"/>
        <family val="2"/>
      </rPr>
      <t>(Alle Zentrumsfälle des Zentrums)</t>
    </r>
  </si>
  <si>
    <r>
      <t xml:space="preserve">Primary cases
</t>
    </r>
    <r>
      <rPr>
        <sz val="9"/>
        <color theme="0" tint="-0.499984740745262"/>
        <rFont val="Arial"/>
        <family val="2"/>
      </rPr>
      <t>(Primärfälle)</t>
    </r>
  </si>
  <si>
    <r>
      <t xml:space="preserve">primary cases
</t>
    </r>
    <r>
      <rPr>
        <sz val="9"/>
        <color theme="0" tint="-0.499984740745262"/>
        <rFont val="Arial"/>
        <family val="2"/>
      </rPr>
      <t>(Primärfälle)</t>
    </r>
  </si>
  <si>
    <r>
      <t xml:space="preserve">active surveillance
</t>
    </r>
    <r>
      <rPr>
        <sz val="9"/>
        <color theme="0" tint="-0.499984740745262"/>
        <rFont val="Arial"/>
        <family val="2"/>
      </rPr>
      <t>(AS)</t>
    </r>
  </si>
  <si>
    <r>
      <rPr>
        <sz val="9"/>
        <rFont val="Arial"/>
        <family val="2"/>
      </rPr>
      <t>therapy of primary tumour</t>
    </r>
    <r>
      <rPr>
        <sz val="9"/>
        <color theme="1"/>
        <rFont val="Arial"/>
        <family val="2"/>
      </rPr>
      <t xml:space="preserve">
</t>
    </r>
    <r>
      <rPr>
        <sz val="9"/>
        <color theme="0" tint="-0.499984740745262"/>
        <rFont val="Arial"/>
        <family val="2"/>
      </rPr>
      <t>(Primärtherapie)</t>
    </r>
  </si>
  <si>
    <r>
      <t xml:space="preserve">Patients with relaps/recurrence/distant metastasis
</t>
    </r>
    <r>
      <rPr>
        <sz val="7"/>
        <color theme="0" tint="-0.499984740745262"/>
        <rFont val="Arial"/>
        <family val="2"/>
      </rPr>
      <t>(Patienten mit Rezidiv/Metastasen etc.)</t>
    </r>
  </si>
  <si>
    <r>
      <t xml:space="preserve">radiotherapy
</t>
    </r>
    <r>
      <rPr>
        <sz val="9"/>
        <color theme="0" tint="-0.499984740745262"/>
        <rFont val="Arial"/>
        <family val="2"/>
      </rPr>
      <t>(Strahlentherapie)</t>
    </r>
  </si>
  <si>
    <r>
      <t xml:space="preserve">hormoneablative therapy
</t>
    </r>
    <r>
      <rPr>
        <sz val="9"/>
        <color theme="0" tint="-0.499984740745262"/>
        <rFont val="Arial"/>
        <family val="2"/>
      </rPr>
      <t>(Hormontherapie)</t>
    </r>
  </si>
  <si>
    <r>
      <t xml:space="preserve">no hormonab. therapy
</t>
    </r>
    <r>
      <rPr>
        <sz val="9"/>
        <color theme="0" tint="-0.499984740745262"/>
        <rFont val="Arial"/>
        <family val="2"/>
      </rPr>
      <t>(keine Hormonth.)</t>
    </r>
  </si>
  <si>
    <r>
      <t xml:space="preserve">Patients with recurrence/distant metastasis
</t>
    </r>
    <r>
      <rPr>
        <sz val="8"/>
        <color theme="0" tint="-0.499984740745262"/>
        <rFont val="Arial"/>
        <family val="2"/>
      </rPr>
      <t>(Patienten mit Rezidiv/Metastasen etc.)</t>
    </r>
  </si>
  <si>
    <r>
      <t xml:space="preserve">definitive radiotherapy
</t>
    </r>
    <r>
      <rPr>
        <sz val="9"/>
        <color theme="0" tint="-0.499984740745262"/>
        <rFont val="Arial"/>
        <family val="2"/>
      </rPr>
      <t>(Definitive Strahlentherapie)</t>
    </r>
  </si>
  <si>
    <r>
      <t xml:space="preserve">Surgery
</t>
    </r>
    <r>
      <rPr>
        <sz val="9"/>
        <color theme="0" tint="-0.499984740745262"/>
        <rFont val="Arial"/>
        <family val="2"/>
      </rPr>
      <t>(Operation)</t>
    </r>
  </si>
  <si>
    <r>
      <t xml:space="preserve">no surgery
</t>
    </r>
    <r>
      <rPr>
        <sz val="9"/>
        <color theme="0" tint="-0.499984740745262"/>
        <rFont val="Arial"/>
        <family val="2"/>
      </rPr>
      <t>(keine Operation)</t>
    </r>
  </si>
  <si>
    <r>
      <t xml:space="preserve"> prostatectomies / cystoprostatectomies
</t>
    </r>
    <r>
      <rPr>
        <sz val="9"/>
        <color theme="0" tint="-0.499984740745262"/>
        <rFont val="Arial"/>
        <family val="2"/>
      </rPr>
      <t>(Radikale Prostatektomien / Zystoprostatektomien)</t>
    </r>
  </si>
  <si>
    <r>
      <t xml:space="preserve">revision ops whithin 90 days 
</t>
    </r>
    <r>
      <rPr>
        <sz val="9"/>
        <color theme="0" tint="-0.499984740745262"/>
        <rFont val="Arial"/>
        <family val="2"/>
      </rPr>
      <t>(Revisionsoperation innerhalb 90 Tage)</t>
    </r>
  </si>
  <si>
    <r>
      <t xml:space="preserve">not included in a study
</t>
    </r>
    <r>
      <rPr>
        <sz val="9"/>
        <color theme="0" tint="-0.499984740745262"/>
        <rFont val="Arial"/>
        <family val="2"/>
      </rPr>
      <t>(keine Studienpatient)</t>
    </r>
  </si>
  <si>
    <r>
      <t xml:space="preserve">social services counselling
</t>
    </r>
    <r>
      <rPr>
        <sz val="9"/>
        <color theme="0" tint="-0.499984740745262"/>
        <rFont val="Arial"/>
        <family val="2"/>
      </rPr>
      <t>(Beratung durch den Sozialdienst)</t>
    </r>
  </si>
  <si>
    <r>
      <t xml:space="preserve">no counselling
</t>
    </r>
    <r>
      <rPr>
        <sz val="9"/>
        <color theme="0" tint="-0.499984740745262"/>
        <rFont val="Arial"/>
        <family val="2"/>
      </rPr>
      <t>(keine Betreuung)</t>
    </r>
  </si>
  <si>
    <r>
      <t xml:space="preserve">pN category and number of involved LN in relation to the number of removed 
</t>
    </r>
    <r>
      <rPr>
        <sz val="9"/>
        <color theme="0" tint="-0.499984740745262"/>
        <rFont val="Arial"/>
        <family val="2"/>
      </rPr>
      <t>(Angabe pN + Anzahl befallener LK im Verhältnis zu entfernten LK)</t>
    </r>
  </si>
  <si>
    <r>
      <t xml:space="preserve">lymphadenectomy
</t>
    </r>
    <r>
      <rPr>
        <sz val="9"/>
        <color theme="0" tint="-0.499984740745262"/>
        <rFont val="Arial"/>
        <family val="2"/>
      </rPr>
      <t>(Lymphadenektomie)</t>
    </r>
  </si>
  <si>
    <r>
      <t xml:space="preserve">percutaneous radiotherapy
</t>
    </r>
    <r>
      <rPr>
        <sz val="10"/>
        <color theme="0" tint="-0.499984740745262"/>
        <rFont val="Arial"/>
        <family val="2"/>
      </rPr>
      <t>(perkutane Strahlentherapie)</t>
    </r>
  </si>
  <si>
    <r>
      <t xml:space="preserve"> hormone ablation therapy
</t>
    </r>
    <r>
      <rPr>
        <sz val="10"/>
        <color theme="0" tint="-0.499984740745262"/>
        <rFont val="Arial"/>
        <family val="2"/>
      </rPr>
      <t>(hormonablative Therapie)</t>
    </r>
  </si>
  <si>
    <r>
      <t xml:space="preserve">PSA relapse
</t>
    </r>
    <r>
      <rPr>
        <sz val="9"/>
        <color theme="0" tint="-0.499984740745262"/>
        <rFont val="Arial"/>
        <family val="2"/>
      </rPr>
      <t>(PSA-Rezidiv)</t>
    </r>
  </si>
  <si>
    <r>
      <t xml:space="preserve">histologically confirmed lymph node metastasis
</t>
    </r>
    <r>
      <rPr>
        <sz val="9"/>
        <color theme="0" tint="-0.499984740745262"/>
        <rFont val="Arial"/>
        <family val="2"/>
      </rPr>
      <t>(histologisch gesicherte Lymphknotenmetastasen)</t>
    </r>
  </si>
  <si>
    <r>
      <t xml:space="preserve">percutaneous radiotherapy
</t>
    </r>
    <r>
      <rPr>
        <sz val="9"/>
        <color theme="0" tint="-0.499984740745262"/>
        <rFont val="Arial"/>
        <family val="2"/>
      </rPr>
      <t>(perkutane Strahlentherapie)</t>
    </r>
  </si>
  <si>
    <r>
      <t xml:space="preserve"> hormone ablation therapy
</t>
    </r>
    <r>
      <rPr>
        <sz val="9"/>
        <color theme="0" tint="-0.499984740745262"/>
        <rFont val="Arial"/>
        <family val="2"/>
      </rPr>
      <t>(hormonablative Therapie)</t>
    </r>
  </si>
  <si>
    <r>
      <t xml:space="preserve">Patients with recurrence/distant metastasis
</t>
    </r>
    <r>
      <rPr>
        <sz val="7"/>
        <color theme="0" tint="-0.499984740745262"/>
        <rFont val="Arial"/>
        <family val="2"/>
      </rPr>
      <t>(Patienten mit Rezidiv/Metastasen etc.)</t>
    </r>
  </si>
  <si>
    <r>
      <t xml:space="preserve">punch biopsy
</t>
    </r>
    <r>
      <rPr>
        <sz val="9"/>
        <color theme="0" tint="-0.499984740745262"/>
        <rFont val="Arial"/>
        <family val="2"/>
      </rPr>
      <t>(Stanzbiopsie)</t>
    </r>
  </si>
  <si>
    <r>
      <t xml:space="preserve">no biopsy
</t>
    </r>
    <r>
      <rPr>
        <sz val="9"/>
        <color theme="0" tint="-0.499984740745262"/>
        <rFont val="Arial"/>
        <family val="2"/>
      </rPr>
      <t>(keine Biopsie)</t>
    </r>
  </si>
  <si>
    <r>
      <t xml:space="preserve">complete pathology report
</t>
    </r>
    <r>
      <rPr>
        <sz val="9"/>
        <color theme="0" tint="-0.499984740745262"/>
        <rFont val="Arial"/>
        <family val="2"/>
      </rPr>
      <t>(Befundbericht vollständig)</t>
    </r>
  </si>
  <si>
    <r>
      <t xml:space="preserve">permanent seed implantation
</t>
    </r>
    <r>
      <rPr>
        <sz val="9"/>
        <color theme="0" tint="-0.499984740745262"/>
        <rFont val="Arial"/>
        <family val="2"/>
      </rPr>
      <t>(permanente Seedimplantation)</t>
    </r>
  </si>
  <si>
    <r>
      <t xml:space="preserve">CTCAE Grade III or IV complications within 6 months
</t>
    </r>
    <r>
      <rPr>
        <sz val="9"/>
        <color theme="0" tint="-0.499984740745262"/>
        <rFont val="Arial"/>
        <family val="2"/>
      </rPr>
      <t>(CTCAE Grade III oder IV innerhalb 6 Monate)</t>
    </r>
  </si>
  <si>
    <r>
      <t xml:space="preserve">Clavien- Dindo Grade III or IV complications within 6 months
</t>
    </r>
    <r>
      <rPr>
        <sz val="9"/>
        <color theme="0" tint="-0.499984740745262"/>
        <rFont val="Arial"/>
        <family val="2"/>
      </rPr>
      <t>(Clavien-Dindo Grade III oder IV innerhalb 6 Monate)</t>
    </r>
  </si>
  <si>
    <r>
      <t xml:space="preserve">definitive / adjuvante radiotherapy
</t>
    </r>
    <r>
      <rPr>
        <sz val="9"/>
        <color theme="0" tint="-0.499984740745262"/>
        <rFont val="Arial"/>
        <family val="2"/>
      </rPr>
      <t>(definitve / adjuvante Strahlentherapie)</t>
    </r>
  </si>
  <si>
    <r>
      <t xml:space="preserve">P = obligatory </t>
    </r>
    <r>
      <rPr>
        <b/>
        <sz val="10"/>
        <color theme="0" tint="-0.499984740745262"/>
        <rFont val="Arial"/>
        <family val="2"/>
      </rPr>
      <t>(Pflicht)</t>
    </r>
    <r>
      <rPr>
        <b/>
        <sz val="10"/>
        <color theme="1"/>
        <rFont val="Arial"/>
        <family val="2"/>
      </rPr>
      <t xml:space="preserve">
O = optional</t>
    </r>
  </si>
  <si>
    <r>
      <t xml:space="preserve">Interventionelle therapy primary tumour </t>
    </r>
    <r>
      <rPr>
        <sz val="7"/>
        <color theme="0" tint="-0.499984740745262"/>
        <rFont val="Arial"/>
        <family val="2"/>
      </rPr>
      <t>(interventionelle Therapie Primärtumor)</t>
    </r>
  </si>
  <si>
    <r>
      <t xml:space="preserve">relaps / distant metastasis </t>
    </r>
    <r>
      <rPr>
        <sz val="7"/>
        <color theme="0" tint="-0.499984740745262"/>
        <rFont val="Arial"/>
        <family val="2"/>
      </rPr>
      <t>(Rezidiv / Fernmetastase)</t>
    </r>
  </si>
  <si>
    <t>AS / WS</t>
  </si>
  <si>
    <r>
      <t xml:space="preserve">Category
</t>
    </r>
    <r>
      <rPr>
        <b/>
        <sz val="9"/>
        <color theme="0" tint="-0.499984740745262"/>
        <rFont val="Arial"/>
        <family val="2"/>
      </rPr>
      <t>(Kategorie)</t>
    </r>
  </si>
  <si>
    <r>
      <t xml:space="preserve">Values
</t>
    </r>
    <r>
      <rPr>
        <b/>
        <sz val="9"/>
        <color theme="0" tint="-0.499984740745262"/>
        <rFont val="Arial"/>
        <family val="2"/>
      </rPr>
      <t>(Benötigte Ausprägung)</t>
    </r>
  </si>
  <si>
    <r>
      <t xml:space="preserve">Error message (german)
</t>
    </r>
    <r>
      <rPr>
        <b/>
        <sz val="9"/>
        <color theme="0" tint="-0.499984740745262"/>
        <rFont val="Arial"/>
        <family val="2"/>
      </rPr>
      <t>(Fehlermeldung (deutsch))</t>
    </r>
  </si>
  <si>
    <r>
      <t xml:space="preserve">Error message (english)
</t>
    </r>
    <r>
      <rPr>
        <b/>
        <sz val="9"/>
        <color theme="0" tint="-0.499984740745262"/>
        <rFont val="Arial"/>
        <family val="2"/>
      </rPr>
      <t>(Fehlermeldung (englisch))</t>
    </r>
  </si>
  <si>
    <t>KB-1a)</t>
  </si>
  <si>
    <t>KB-1b) 1</t>
  </si>
  <si>
    <t>KB-1b) 2</t>
  </si>
  <si>
    <t>KB-1b) 3</t>
  </si>
  <si>
    <t>KB-2a)</t>
  </si>
  <si>
    <t>KB-2b)</t>
  </si>
  <si>
    <t>KB-3a)</t>
  </si>
  <si>
    <t>KB-3b)</t>
  </si>
  <si>
    <t>KB-4</t>
  </si>
  <si>
    <t>KB-5</t>
  </si>
  <si>
    <t>KB-6</t>
  </si>
  <si>
    <t>KB-7</t>
  </si>
  <si>
    <t>KB-8</t>
  </si>
  <si>
    <t>KB-9</t>
  </si>
  <si>
    <t>KB-10</t>
  </si>
  <si>
    <r>
      <t xml:space="preserve">Recurrence (R)
</t>
    </r>
    <r>
      <rPr>
        <b/>
        <sz val="11"/>
        <color theme="0" tint="-0.499984740745262"/>
        <rFont val="Arial"/>
        <family val="2"/>
      </rPr>
      <t>(Rezidiv)</t>
    </r>
  </si>
  <si>
    <r>
      <t xml:space="preserve">Distant Metastasis (D)
</t>
    </r>
    <r>
      <rPr>
        <b/>
        <sz val="11"/>
        <color theme="0" tint="-0.499984740745262"/>
        <rFont val="Arial"/>
        <family val="2"/>
      </rPr>
      <t>(Fernmetastasen)</t>
    </r>
  </si>
  <si>
    <r>
      <t xml:space="preserve">AND </t>
    </r>
    <r>
      <rPr>
        <b/>
        <sz val="12"/>
        <color theme="0" tint="-0.499984740745262"/>
        <rFont val="Arial"/>
        <family val="2"/>
      </rPr>
      <t>(UND)</t>
    </r>
  </si>
  <si>
    <r>
      <t xml:space="preserve">Cases in J9 and category a) in validation
</t>
    </r>
    <r>
      <rPr>
        <sz val="8"/>
        <color theme="0" tint="-0.499984740745262"/>
        <rFont val="Arial"/>
        <family val="2"/>
      </rPr>
      <t>(Fälle in J9 mit Kategorie a) aus Validierung)</t>
    </r>
  </si>
  <si>
    <r>
      <t xml:space="preserve">Cases in O9 and category a) in validation
</t>
    </r>
    <r>
      <rPr>
        <sz val="8"/>
        <color theme="0" tint="-0.499984740745262"/>
        <rFont val="Arial"/>
        <family val="2"/>
      </rPr>
      <t>(Fälle in O9 mit Kategorie a) aus Validierung)</t>
    </r>
  </si>
  <si>
    <r>
      <t xml:space="preserve">Cases in J9 and calculation category impossible (see Sheet Categories)
</t>
    </r>
    <r>
      <rPr>
        <sz val="8"/>
        <color theme="0" tint="-0.499984740745262"/>
        <rFont val="Arial"/>
        <family val="2"/>
      </rPr>
      <t>(Fälle in J9 und keiner Fallart (siehe Tabellenblatt Categories))</t>
    </r>
  </si>
  <si>
    <r>
      <t xml:space="preserve">Cases in J9 and category b) in validation
</t>
    </r>
    <r>
      <rPr>
        <sz val="8"/>
        <color theme="0" tint="-0.499984740745262"/>
        <rFont val="Arial"/>
        <family val="2"/>
      </rPr>
      <t>(Fälle in J9 mit Kategorie b) aus Validierung)</t>
    </r>
  </si>
  <si>
    <r>
      <t xml:space="preserve">Cases in O9 and category b) in validation
</t>
    </r>
    <r>
      <rPr>
        <sz val="8"/>
        <color theme="0" tint="-0.499984740745262"/>
        <rFont val="Arial"/>
        <family val="2"/>
      </rPr>
      <t>(Fälle in O9 mit Kategorie b) aus Validierung)</t>
    </r>
  </si>
  <si>
    <r>
      <t xml:space="preserve">Cases in O9 and calculation category impossible (see Sheet Categories)
</t>
    </r>
    <r>
      <rPr>
        <sz val="8"/>
        <color theme="0" tint="-0.499984740745262"/>
        <rFont val="Arial"/>
        <family val="2"/>
      </rPr>
      <t>(Fälle in O9 und keiner Fallart (siehe Tabellenblatt Categories))</t>
    </r>
  </si>
  <si>
    <r>
      <t xml:space="preserve">Cases in U9 and category a) in validation
</t>
    </r>
    <r>
      <rPr>
        <sz val="8"/>
        <color theme="0" tint="-0.499984740745262"/>
        <rFont val="Arial"/>
        <family val="2"/>
      </rPr>
      <t>(Fälle in U9 mit Kategorie a) aus Validierung)</t>
    </r>
  </si>
  <si>
    <r>
      <t xml:space="preserve">Cases in U9 and calculation category impossible (see Sheet Categories)
</t>
    </r>
    <r>
      <rPr>
        <sz val="8"/>
        <color theme="0" tint="-0.499984740745262"/>
        <rFont val="Arial"/>
        <family val="2"/>
      </rPr>
      <t>(Fälle in U9 und keiner Fallart (siehe Tabellenblatt Categories))</t>
    </r>
  </si>
  <si>
    <r>
      <t xml:space="preserve">Cases in U9 and category b) in validation
</t>
    </r>
    <r>
      <rPr>
        <sz val="8"/>
        <color theme="0" tint="-0.499984740745262"/>
        <rFont val="Arial"/>
        <family val="2"/>
      </rPr>
      <t>(Fälle in U9 mit Kategorie b) aus Validierung)</t>
    </r>
  </si>
  <si>
    <r>
      <t xml:space="preserve">Cases in J16 having no error message
</t>
    </r>
    <r>
      <rPr>
        <sz val="8"/>
        <color theme="0" tint="-0.499984740745262"/>
        <rFont val="Arial"/>
        <family val="2"/>
      </rPr>
      <t>(Fälle in J16 ohne eine Meldung in den Auffälligkeiten)</t>
    </r>
  </si>
  <si>
    <r>
      <t xml:space="preserve">Cases in O16 having no error message
</t>
    </r>
    <r>
      <rPr>
        <sz val="8"/>
        <color theme="0" tint="-0.499984740745262"/>
        <rFont val="Arial"/>
        <family val="2"/>
      </rPr>
      <t>(Fälle in O16 ohne eine Meldung in den Auffälligkeiten)</t>
    </r>
  </si>
  <si>
    <r>
      <t xml:space="preserve">Cases in U16 having no error message
</t>
    </r>
    <r>
      <rPr>
        <sz val="8"/>
        <color theme="0" tint="-0.499984740745262"/>
        <rFont val="Arial"/>
        <family val="2"/>
      </rPr>
      <t>(Fälle in U16 ohne eine Meldung in den Auffälligkeiten)</t>
    </r>
  </si>
  <si>
    <r>
      <t xml:space="preserve">Cases in J16 having at least one error message
</t>
    </r>
    <r>
      <rPr>
        <sz val="8"/>
        <color theme="0" tint="-0.499984740745262"/>
        <rFont val="Arial"/>
        <family val="2"/>
      </rPr>
      <t>(Fälle in J16 mit mindestens einer Meldung in den Auffälligkeiten)</t>
    </r>
  </si>
  <si>
    <r>
      <t xml:space="preserve">Cases in O16 having at least one error message
</t>
    </r>
    <r>
      <rPr>
        <sz val="8"/>
        <color theme="0" tint="-0.499984740745262"/>
        <rFont val="Arial"/>
        <family val="2"/>
      </rPr>
      <t>(Fälle in O16 mit mindestens einer Meldung in den Auffälligkeiten)</t>
    </r>
  </si>
  <si>
    <r>
      <t xml:space="preserve">Cases in U16 having at least one error message
</t>
    </r>
    <r>
      <rPr>
        <sz val="8"/>
        <color theme="0" tint="-0.499984740745262"/>
        <rFont val="Arial"/>
        <family val="2"/>
      </rPr>
      <t>(Fälle in U16 mit mindestens einer Meldung in den Auffälligkeiten)</t>
    </r>
  </si>
  <si>
    <r>
      <t xml:space="preserve">See J9, different year.
</t>
    </r>
    <r>
      <rPr>
        <u/>
        <sz val="8"/>
        <color theme="0" tint="-0.499984740745262"/>
        <rFont val="Arial"/>
        <family val="2"/>
      </rPr>
      <t>(Siehe J9, unterschiedliches Jahr)</t>
    </r>
  </si>
  <si>
    <r>
      <t xml:space="preserve">NI and IV cases 
</t>
    </r>
    <r>
      <rPr>
        <b/>
        <sz val="14"/>
        <color theme="0" tint="-0.499984740745262"/>
        <rFont val="Arial"/>
        <family val="2"/>
      </rPr>
      <t>(NI und IV Fälle)</t>
    </r>
  </si>
  <si>
    <r>
      <t xml:space="preserve">AND </t>
    </r>
    <r>
      <rPr>
        <b/>
        <sz val="10"/>
        <color theme="0" tint="-0.499984740745262"/>
        <rFont val="Arial"/>
        <family val="2"/>
      </rPr>
      <t>(UND)</t>
    </r>
  </si>
  <si>
    <r>
      <t xml:space="preserve">All other cases 
</t>
    </r>
    <r>
      <rPr>
        <b/>
        <sz val="11"/>
        <color theme="0" tint="-0.499984740745262"/>
        <rFont val="Arial"/>
        <family val="2"/>
      </rPr>
      <t>(Alle restlichen Fälle)</t>
    </r>
  </si>
  <si>
    <r>
      <t xml:space="preserve">IF cases 
</t>
    </r>
    <r>
      <rPr>
        <b/>
        <sz val="14"/>
        <color theme="0" tint="-0.499984740745262"/>
        <rFont val="Arial"/>
        <family val="2"/>
      </rPr>
      <t>(IF Fälle)</t>
    </r>
  </si>
  <si>
    <r>
      <t xml:space="preserve">Values
</t>
    </r>
    <r>
      <rPr>
        <b/>
        <sz val="9"/>
        <color theme="0" tint="-0.499984740745262"/>
        <rFont val="Arial"/>
        <family val="2"/>
      </rPr>
      <t>(Benötigte Ausprägungen)</t>
    </r>
  </si>
  <si>
    <r>
      <t xml:space="preserve">Row 10
</t>
    </r>
    <r>
      <rPr>
        <b/>
        <sz val="10"/>
        <color theme="0" tint="-0.499984740745262"/>
        <rFont val="Arial"/>
        <family val="2"/>
      </rPr>
      <t>(Zeile 10)</t>
    </r>
  </si>
  <si>
    <r>
      <t xml:space="preserve">Row 11
</t>
    </r>
    <r>
      <rPr>
        <b/>
        <sz val="10"/>
        <color theme="0" tint="-0.499984740745262"/>
        <rFont val="Arial"/>
        <family val="2"/>
      </rPr>
      <t>(Zeile 11)</t>
    </r>
  </si>
  <si>
    <r>
      <t xml:space="preserve">Row 12
</t>
    </r>
    <r>
      <rPr>
        <b/>
        <sz val="10"/>
        <color theme="0" tint="-0.499984740745262"/>
        <rFont val="Arial"/>
        <family val="2"/>
      </rPr>
      <t>(Zeile 12)</t>
    </r>
  </si>
  <si>
    <r>
      <t xml:space="preserve">Not in Columns D - M
</t>
    </r>
    <r>
      <rPr>
        <b/>
        <sz val="9"/>
        <color theme="0" tint="-0.499984740745262"/>
        <rFont val="Arial"/>
        <family val="2"/>
      </rPr>
      <t>(Nicht im Spalten D - M)</t>
    </r>
  </si>
  <si>
    <r>
      <t xml:space="preserve">Not in Columns D - M
</t>
    </r>
    <r>
      <rPr>
        <b/>
        <sz val="9"/>
        <color theme="0" tint="-0.499984740745262"/>
        <rFont val="Arial"/>
        <family val="2"/>
      </rPr>
      <t>(Nicht in Spalten D - M)</t>
    </r>
  </si>
  <si>
    <r>
      <t xml:space="preserve">empty (ALL)
</t>
    </r>
    <r>
      <rPr>
        <sz val="9"/>
        <color theme="0" tint="-0.499984740745262"/>
        <rFont val="Arial"/>
        <family val="2"/>
      </rPr>
      <t>(alle leer)</t>
    </r>
  </si>
  <si>
    <r>
      <t xml:space="preserve">empty
</t>
    </r>
    <r>
      <rPr>
        <sz val="9"/>
        <color theme="0" tint="-0.499984740745262"/>
        <rFont val="Arial"/>
        <family val="2"/>
      </rPr>
      <t>(alle leer)</t>
    </r>
  </si>
  <si>
    <r>
      <t xml:space="preserve">Row 26
</t>
    </r>
    <r>
      <rPr>
        <b/>
        <sz val="10"/>
        <color theme="0" tint="-0.499984740745262"/>
        <rFont val="Arial"/>
        <family val="2"/>
      </rPr>
      <t>(Zeile 26)</t>
    </r>
  </si>
  <si>
    <r>
      <t xml:space="preserve">Row 28
</t>
    </r>
    <r>
      <rPr>
        <b/>
        <sz val="10"/>
        <color theme="0" tint="-0.499984740745262"/>
        <rFont val="Arial"/>
        <family val="2"/>
      </rPr>
      <t>(Zeile 28)</t>
    </r>
  </si>
  <si>
    <r>
      <rPr>
        <b/>
        <sz val="10"/>
        <rFont val="Arial"/>
        <family val="2"/>
      </rPr>
      <t>Operative Expertise</t>
    </r>
    <r>
      <rPr>
        <b/>
        <sz val="10"/>
        <color theme="0" tint="-0.499984740745262"/>
        <rFont val="Arial"/>
        <family val="2"/>
      </rPr>
      <t xml:space="preserve">
(Operative Expertise)</t>
    </r>
  </si>
  <si>
    <r>
      <rPr>
        <b/>
        <u/>
        <sz val="9"/>
        <rFont val="Arial"/>
        <family val="2"/>
      </rPr>
      <t>Patient</t>
    </r>
    <r>
      <rPr>
        <b/>
        <sz val="9"/>
        <rFont val="Arial"/>
        <family val="2"/>
      </rPr>
      <t xml:space="preserve">, occurring in D24 and O17
</t>
    </r>
    <r>
      <rPr>
        <b/>
        <sz val="9"/>
        <color theme="0" tint="-0.499984740745262"/>
        <rFont val="Arial"/>
        <family val="2"/>
      </rPr>
      <t>(Patienten in D24 und O17)</t>
    </r>
  </si>
  <si>
    <r>
      <rPr>
        <b/>
        <u/>
        <sz val="9"/>
        <rFont val="Arial"/>
        <family val="2"/>
      </rPr>
      <t>Patient</t>
    </r>
    <r>
      <rPr>
        <b/>
        <sz val="9"/>
        <rFont val="Arial"/>
        <family val="2"/>
      </rPr>
      <t xml:space="preserve">, occurring in E24 and O17
</t>
    </r>
    <r>
      <rPr>
        <b/>
        <sz val="9"/>
        <color theme="0" tint="-0.499984740745262"/>
        <rFont val="Arial"/>
        <family val="2"/>
      </rPr>
      <t>(Patienten in E24 und O17)</t>
    </r>
  </si>
  <si>
    <r>
      <rPr>
        <b/>
        <u/>
        <sz val="9"/>
        <rFont val="Arial"/>
        <family val="2"/>
      </rPr>
      <t>Patient</t>
    </r>
    <r>
      <rPr>
        <b/>
        <sz val="9"/>
        <rFont val="Arial"/>
        <family val="2"/>
      </rPr>
      <t xml:space="preserve">, occurring in F24 and O17
</t>
    </r>
    <r>
      <rPr>
        <b/>
        <sz val="9"/>
        <color theme="0" tint="-0.499984740745262"/>
        <rFont val="Arial"/>
        <family val="2"/>
      </rPr>
      <t>(Patienten in F24 und O17)</t>
    </r>
  </si>
  <si>
    <r>
      <rPr>
        <b/>
        <u/>
        <sz val="9"/>
        <rFont val="Arial"/>
        <family val="2"/>
      </rPr>
      <t>Patient</t>
    </r>
    <r>
      <rPr>
        <b/>
        <sz val="9"/>
        <rFont val="Arial"/>
        <family val="2"/>
      </rPr>
      <t xml:space="preserve">, occurring in G24 and O17
</t>
    </r>
    <r>
      <rPr>
        <b/>
        <sz val="9"/>
        <color theme="0" tint="-0.499984740745262"/>
        <rFont val="Arial"/>
        <family val="2"/>
      </rPr>
      <t>(Patienten in E24 und O17)</t>
    </r>
  </si>
  <si>
    <r>
      <rPr>
        <b/>
        <u/>
        <sz val="9"/>
        <rFont val="Arial"/>
        <family val="2"/>
      </rPr>
      <t>Patient</t>
    </r>
    <r>
      <rPr>
        <b/>
        <sz val="9"/>
        <rFont val="Arial"/>
        <family val="2"/>
      </rPr>
      <t xml:space="preserve">, occurring in H24 and O17
</t>
    </r>
    <r>
      <rPr>
        <b/>
        <sz val="9"/>
        <color theme="0" tint="-0.499984740745262"/>
        <rFont val="Arial"/>
        <family val="2"/>
      </rPr>
      <t>(Patienten in H24 und O17)</t>
    </r>
  </si>
  <si>
    <r>
      <rPr>
        <b/>
        <u/>
        <sz val="9"/>
        <rFont val="Arial"/>
        <family val="2"/>
      </rPr>
      <t>Patient</t>
    </r>
    <r>
      <rPr>
        <b/>
        <sz val="9"/>
        <rFont val="Arial"/>
        <family val="2"/>
      </rPr>
      <t xml:space="preserve">, occurring in I24 and O17
</t>
    </r>
    <r>
      <rPr>
        <b/>
        <sz val="9"/>
        <color theme="0" tint="-0.499984740745262"/>
        <rFont val="Arial"/>
        <family val="2"/>
      </rPr>
      <t>(Patienten in I24 und O17)</t>
    </r>
  </si>
  <si>
    <r>
      <rPr>
        <b/>
        <u/>
        <sz val="9"/>
        <rFont val="Arial"/>
        <family val="2"/>
      </rPr>
      <t>Patient</t>
    </r>
    <r>
      <rPr>
        <b/>
        <sz val="9"/>
        <rFont val="Arial"/>
        <family val="2"/>
      </rPr>
      <t xml:space="preserve">, occurring in J24 and O17
</t>
    </r>
    <r>
      <rPr>
        <b/>
        <sz val="9"/>
        <color theme="0" tint="-0.499984740745262"/>
        <rFont val="Arial"/>
        <family val="2"/>
      </rPr>
      <t>(Patienten in J24 und O17)</t>
    </r>
  </si>
  <si>
    <r>
      <rPr>
        <b/>
        <u/>
        <sz val="9"/>
        <rFont val="Arial"/>
        <family val="2"/>
      </rPr>
      <t>Patient</t>
    </r>
    <r>
      <rPr>
        <b/>
        <sz val="9"/>
        <rFont val="Arial"/>
        <family val="2"/>
      </rPr>
      <t xml:space="preserve">, occurring in K24 and O17
</t>
    </r>
    <r>
      <rPr>
        <b/>
        <sz val="9"/>
        <color theme="0" tint="-0.499984740745262"/>
        <rFont val="Arial"/>
        <family val="2"/>
      </rPr>
      <t>(Patienten in K24 und O17)</t>
    </r>
  </si>
  <si>
    <r>
      <rPr>
        <b/>
        <u/>
        <sz val="9"/>
        <rFont val="Arial"/>
        <family val="2"/>
      </rPr>
      <t>Patient</t>
    </r>
    <r>
      <rPr>
        <b/>
        <sz val="9"/>
        <rFont val="Arial"/>
        <family val="2"/>
      </rPr>
      <t xml:space="preserve">, occurring in L24 and O17
</t>
    </r>
    <r>
      <rPr>
        <b/>
        <sz val="9"/>
        <color theme="0" tint="-0.499984740745262"/>
        <rFont val="Arial"/>
        <family val="2"/>
      </rPr>
      <t>(Patienten in L24 und O17)</t>
    </r>
  </si>
  <si>
    <r>
      <rPr>
        <b/>
        <u/>
        <sz val="9"/>
        <rFont val="Arial"/>
        <family val="2"/>
      </rPr>
      <t>Patient</t>
    </r>
    <r>
      <rPr>
        <b/>
        <sz val="9"/>
        <rFont val="Arial"/>
        <family val="2"/>
      </rPr>
      <t xml:space="preserve">, occurring in M24 and O17
</t>
    </r>
    <r>
      <rPr>
        <b/>
        <sz val="9"/>
        <color theme="0" tint="-0.499984740745262"/>
        <rFont val="Arial"/>
        <family val="2"/>
      </rPr>
      <t>(Patienten in M24 und O17)</t>
    </r>
  </si>
  <si>
    <r>
      <rPr>
        <b/>
        <u/>
        <sz val="9"/>
        <rFont val="Arial"/>
        <family val="2"/>
      </rPr>
      <t>Patient</t>
    </r>
    <r>
      <rPr>
        <b/>
        <sz val="9"/>
        <rFont val="Arial"/>
        <family val="2"/>
      </rPr>
      <t xml:space="preserve">, occurring in N24 and O17
</t>
    </r>
    <r>
      <rPr>
        <b/>
        <sz val="9"/>
        <color theme="0" tint="-0.499984740745262"/>
        <rFont val="Arial"/>
        <family val="2"/>
      </rPr>
      <t>(Patienten in N24 und O17)</t>
    </r>
  </si>
  <si>
    <r>
      <t xml:space="preserve">No second R case in the same year
</t>
    </r>
    <r>
      <rPr>
        <sz val="9"/>
        <color theme="0" tint="-0.499984740745262"/>
        <rFont val="Arial"/>
        <family val="2"/>
      </rPr>
      <t>(Kein zweiter R Fall im selben Jahr)</t>
    </r>
  </si>
  <si>
    <r>
      <t xml:space="preserve">No second D case in the same year
</t>
    </r>
    <r>
      <rPr>
        <sz val="9"/>
        <color theme="0" tint="-0.499984740745262"/>
        <rFont val="Arial"/>
        <family val="2"/>
      </rPr>
      <t>(Kein zweiter D Fall im selben Jahr)</t>
    </r>
  </si>
  <si>
    <r>
      <t xml:space="preserve">Row 22
</t>
    </r>
    <r>
      <rPr>
        <b/>
        <sz val="10"/>
        <color theme="0" tint="-0.499984740745262"/>
        <rFont val="Arial"/>
        <family val="2"/>
      </rPr>
      <t>(Zeile 22)</t>
    </r>
  </si>
  <si>
    <r>
      <t xml:space="preserve">Row 23
</t>
    </r>
    <r>
      <rPr>
        <b/>
        <sz val="10"/>
        <color theme="0" tint="-0.499984740745262"/>
        <rFont val="Arial"/>
        <family val="2"/>
      </rPr>
      <t>(Zeile 23)</t>
    </r>
  </si>
  <si>
    <r>
      <t xml:space="preserve">Row 24
</t>
    </r>
    <r>
      <rPr>
        <b/>
        <sz val="10"/>
        <color theme="0" tint="-0.499984740745262"/>
        <rFont val="Arial"/>
        <family val="2"/>
      </rPr>
      <t>(Zeile 24)</t>
    </r>
  </si>
  <si>
    <r>
      <t xml:space="preserve">Row 16
</t>
    </r>
    <r>
      <rPr>
        <b/>
        <sz val="10"/>
        <color theme="0" tint="-0.499984740745262"/>
        <rFont val="Arial"/>
        <family val="2"/>
      </rPr>
      <t>(Zeile 16)</t>
    </r>
  </si>
  <si>
    <r>
      <t xml:space="preserve">Row 17
</t>
    </r>
    <r>
      <rPr>
        <b/>
        <sz val="10"/>
        <color theme="0" tint="-0.499984740745262"/>
        <rFont val="Arial"/>
        <family val="2"/>
      </rPr>
      <t>(Zeile 17)</t>
    </r>
  </si>
  <si>
    <r>
      <t xml:space="preserve">Row 19
</t>
    </r>
    <r>
      <rPr>
        <b/>
        <sz val="10"/>
        <color theme="0" tint="-0.499984740745262"/>
        <rFont val="Arial"/>
        <family val="2"/>
      </rPr>
      <t>(Zeile 19)</t>
    </r>
  </si>
  <si>
    <r>
      <t xml:space="preserve">Row 13
</t>
    </r>
    <r>
      <rPr>
        <b/>
        <sz val="10"/>
        <color theme="0" tint="-0.499984740745262"/>
        <rFont val="Arial"/>
        <family val="2"/>
      </rPr>
      <t>(Zeile 13)</t>
    </r>
  </si>
  <si>
    <r>
      <t xml:space="preserve">Row 14
</t>
    </r>
    <r>
      <rPr>
        <b/>
        <sz val="10"/>
        <color theme="0" tint="-0.499984740745262"/>
        <rFont val="Arial"/>
        <family val="2"/>
      </rPr>
      <t>(Zeile 14)</t>
    </r>
  </si>
  <si>
    <r>
      <t xml:space="preserve">Row 15
</t>
    </r>
    <r>
      <rPr>
        <b/>
        <sz val="10"/>
        <color theme="0" tint="-0.499984740745262"/>
        <rFont val="Arial"/>
        <family val="2"/>
      </rPr>
      <t>(Zeile 15)</t>
    </r>
  </si>
  <si>
    <r>
      <rPr>
        <b/>
        <u/>
        <sz val="9"/>
        <rFont val="Arial"/>
        <family val="2"/>
      </rPr>
      <t>Patient</t>
    </r>
    <r>
      <rPr>
        <b/>
        <sz val="9"/>
        <rFont val="Arial"/>
        <family val="2"/>
      </rPr>
      <t xml:space="preserve">, occurring at least one time in D22 and/or D23 and Patient is </t>
    </r>
    <r>
      <rPr>
        <b/>
        <u/>
        <sz val="9"/>
        <rFont val="Arial"/>
        <family val="2"/>
      </rPr>
      <t>not</t>
    </r>
    <r>
      <rPr>
        <b/>
        <sz val="9"/>
        <rFont val="Arial"/>
        <family val="2"/>
      </rPr>
      <t xml:space="preserve"> in F24, G24, H24, I24, J24, K24, L24, M24 &amp; N24
</t>
    </r>
    <r>
      <rPr>
        <b/>
        <sz val="9"/>
        <color theme="0" tint="-0.499984740745262"/>
        <rFont val="Arial"/>
        <family val="2"/>
      </rPr>
      <t>(Patienten in D22 und/oder D23 und nicht in F24, G24, H24, I24, J24, K24, L24, M24 &amp; N24)</t>
    </r>
  </si>
  <si>
    <r>
      <rPr>
        <b/>
        <u/>
        <sz val="9"/>
        <rFont val="Arial"/>
        <family val="2"/>
      </rPr>
      <t>Patient</t>
    </r>
    <r>
      <rPr>
        <b/>
        <sz val="9"/>
        <rFont val="Arial"/>
        <family val="2"/>
      </rPr>
      <t xml:space="preserve">, occurring at least one time in E22 and/or E23 and Patient is </t>
    </r>
    <r>
      <rPr>
        <b/>
        <u/>
        <sz val="9"/>
        <rFont val="Arial"/>
        <family val="2"/>
      </rPr>
      <t>not</t>
    </r>
    <r>
      <rPr>
        <b/>
        <sz val="9"/>
        <rFont val="Arial"/>
        <family val="2"/>
      </rPr>
      <t xml:space="preserve"> in F24, G24, H24, I24, J24, K24, L24, M24 , N24 &amp; D24
</t>
    </r>
    <r>
      <rPr>
        <b/>
        <sz val="9"/>
        <color theme="0" tint="-0.499984740745262"/>
        <rFont val="Arial"/>
        <family val="2"/>
      </rPr>
      <t>(Patienten in E22 und/oder E23 und nicht in F24, G24, H24, I24, J24, K24, L24, M24 &amp; N24)</t>
    </r>
  </si>
  <si>
    <r>
      <rPr>
        <b/>
        <u/>
        <sz val="9"/>
        <rFont val="Arial"/>
        <family val="2"/>
      </rPr>
      <t>Patient</t>
    </r>
    <r>
      <rPr>
        <b/>
        <sz val="9"/>
        <rFont val="Arial"/>
        <family val="2"/>
      </rPr>
      <t xml:space="preserve">, occurring at least one time in G22 and/or G23 and Patient is </t>
    </r>
    <r>
      <rPr>
        <b/>
        <u/>
        <sz val="9"/>
        <rFont val="Arial"/>
        <family val="2"/>
      </rPr>
      <t>not</t>
    </r>
    <r>
      <rPr>
        <b/>
        <sz val="9"/>
        <rFont val="Arial"/>
        <family val="2"/>
      </rPr>
      <t xml:space="preserve"> in F24
</t>
    </r>
    <r>
      <rPr>
        <b/>
        <sz val="9"/>
        <color theme="0" tint="-0.499984740745262"/>
        <rFont val="Arial"/>
        <family val="2"/>
      </rPr>
      <t>(Patienten in G22 und/oder G23 und nicht in F24)</t>
    </r>
  </si>
  <si>
    <r>
      <rPr>
        <b/>
        <u/>
        <sz val="9"/>
        <rFont val="Arial"/>
        <family val="2"/>
      </rPr>
      <t>Patient</t>
    </r>
    <r>
      <rPr>
        <b/>
        <sz val="9"/>
        <rFont val="Arial"/>
        <family val="2"/>
      </rPr>
      <t xml:space="preserve">, occurring at least one time in F22 and/or F23 
</t>
    </r>
    <r>
      <rPr>
        <b/>
        <sz val="9"/>
        <color theme="0" tint="-0.499984740745262"/>
        <rFont val="Arial"/>
        <family val="2"/>
      </rPr>
      <t>(Patienten in F22 und/oder F23)</t>
    </r>
  </si>
  <si>
    <r>
      <rPr>
        <b/>
        <u/>
        <sz val="9"/>
        <rFont val="Arial"/>
        <family val="2"/>
      </rPr>
      <t>Patient</t>
    </r>
    <r>
      <rPr>
        <b/>
        <sz val="9"/>
        <rFont val="Arial"/>
        <family val="2"/>
      </rPr>
      <t xml:space="preserve">, occurring at least one time in H22 and/or H23 and Patient is </t>
    </r>
    <r>
      <rPr>
        <b/>
        <u/>
        <sz val="9"/>
        <rFont val="Arial"/>
        <family val="2"/>
      </rPr>
      <t>not</t>
    </r>
    <r>
      <rPr>
        <b/>
        <sz val="9"/>
        <rFont val="Arial"/>
        <family val="2"/>
      </rPr>
      <t xml:space="preserve"> in F24 &amp; G24
</t>
    </r>
    <r>
      <rPr>
        <b/>
        <sz val="9"/>
        <color theme="0" tint="-0.499984740745262"/>
        <rFont val="Arial"/>
        <family val="2"/>
      </rPr>
      <t>(Patienten in H22 und/oder H23 und nicht in F24 &amp; G24)</t>
    </r>
  </si>
  <si>
    <r>
      <rPr>
        <b/>
        <u/>
        <sz val="9"/>
        <rFont val="Arial"/>
        <family val="2"/>
      </rPr>
      <t>Patient,</t>
    </r>
    <r>
      <rPr>
        <b/>
        <sz val="9"/>
        <rFont val="Arial"/>
        <family val="2"/>
      </rPr>
      <t xml:space="preserve"> occurring at least one time in J22 and/or J23 and Patient is </t>
    </r>
    <r>
      <rPr>
        <b/>
        <u/>
        <sz val="9"/>
        <rFont val="Arial"/>
        <family val="2"/>
      </rPr>
      <t>not</t>
    </r>
    <r>
      <rPr>
        <b/>
        <sz val="9"/>
        <rFont val="Arial"/>
        <family val="2"/>
      </rPr>
      <t xml:space="preserve"> in F24, G24, H24 &amp; I24
</t>
    </r>
    <r>
      <rPr>
        <b/>
        <sz val="9"/>
        <color theme="0" tint="-0.499984740745262"/>
        <rFont val="Arial"/>
        <family val="2"/>
      </rPr>
      <t>(Patienten in J22 und/oder J23 und nicht in F24, G24, H24 &amp; I24)</t>
    </r>
  </si>
  <si>
    <r>
      <rPr>
        <b/>
        <u/>
        <sz val="9"/>
        <rFont val="Arial"/>
        <family val="2"/>
      </rPr>
      <t>Patient</t>
    </r>
    <r>
      <rPr>
        <b/>
        <sz val="9"/>
        <rFont val="Arial"/>
        <family val="2"/>
      </rPr>
      <t xml:space="preserve">, occurring at least one time in K22 and/or K23 and Patient is </t>
    </r>
    <r>
      <rPr>
        <b/>
        <u/>
        <sz val="9"/>
        <rFont val="Arial"/>
        <family val="2"/>
      </rPr>
      <t>not</t>
    </r>
    <r>
      <rPr>
        <b/>
        <sz val="9"/>
        <rFont val="Arial"/>
        <family val="2"/>
      </rPr>
      <t xml:space="preserve"> in F24, G24, H24, I24 &amp; J24
</t>
    </r>
    <r>
      <rPr>
        <b/>
        <sz val="9"/>
        <color theme="0" tint="-0.499984740745262"/>
        <rFont val="Arial"/>
        <family val="2"/>
      </rPr>
      <t>(Patienten in K22 und/oder K23 und nicht in F24, G24, H24, I24 &amp; J24)</t>
    </r>
  </si>
  <si>
    <r>
      <rPr>
        <b/>
        <u/>
        <sz val="9"/>
        <rFont val="Arial"/>
        <family val="2"/>
      </rPr>
      <t>Patient</t>
    </r>
    <r>
      <rPr>
        <b/>
        <sz val="9"/>
        <rFont val="Arial"/>
        <family val="2"/>
      </rPr>
      <t xml:space="preserve">, occurring at least one time in L22 and/or L23 and Patient is </t>
    </r>
    <r>
      <rPr>
        <b/>
        <u/>
        <sz val="9"/>
        <rFont val="Arial"/>
        <family val="2"/>
      </rPr>
      <t>not</t>
    </r>
    <r>
      <rPr>
        <b/>
        <sz val="9"/>
        <rFont val="Arial"/>
        <family val="2"/>
      </rPr>
      <t xml:space="preserve"> in F24, G24, H24, I24, J24 &amp; K24
</t>
    </r>
    <r>
      <rPr>
        <b/>
        <sz val="9"/>
        <color theme="0" tint="-0.499984740745262"/>
        <rFont val="Arial"/>
        <family val="2"/>
      </rPr>
      <t>(Patienten in L22 und/oder L23 und nicht in F24, G24, H24, I24, J24 &amp; K24)</t>
    </r>
  </si>
  <si>
    <r>
      <rPr>
        <b/>
        <u/>
        <sz val="9"/>
        <rFont val="Arial"/>
        <family val="2"/>
      </rPr>
      <t>Patient</t>
    </r>
    <r>
      <rPr>
        <b/>
        <sz val="9"/>
        <rFont val="Arial"/>
        <family val="2"/>
      </rPr>
      <t xml:space="preserve">, occurring at least one time in M22 and/or M23 and Patient is </t>
    </r>
    <r>
      <rPr>
        <b/>
        <u/>
        <sz val="9"/>
        <rFont val="Arial"/>
        <family val="2"/>
      </rPr>
      <t>not</t>
    </r>
    <r>
      <rPr>
        <b/>
        <sz val="9"/>
        <rFont val="Arial"/>
        <family val="2"/>
      </rPr>
      <t xml:space="preserve"> in F24, G24, H24, I24, J24, K24 &amp; L24
</t>
    </r>
    <r>
      <rPr>
        <b/>
        <sz val="9"/>
        <color theme="0" tint="-0.499984740745262"/>
        <rFont val="Arial"/>
        <family val="2"/>
      </rPr>
      <t>(Patienten in M22 und/oder M23 und nicht in F24, G24, H24, I24, J24, K24 &amp; L24)</t>
    </r>
  </si>
  <si>
    <r>
      <rPr>
        <b/>
        <u/>
        <sz val="9"/>
        <rFont val="Arial"/>
        <family val="2"/>
      </rPr>
      <t>Patient</t>
    </r>
    <r>
      <rPr>
        <b/>
        <sz val="9"/>
        <rFont val="Arial"/>
        <family val="2"/>
      </rPr>
      <t xml:space="preserve">, occurring at least one time in N22 and/or N23 and Patient is </t>
    </r>
    <r>
      <rPr>
        <b/>
        <u/>
        <sz val="9"/>
        <rFont val="Arial"/>
        <family val="2"/>
      </rPr>
      <t>not</t>
    </r>
    <r>
      <rPr>
        <b/>
        <sz val="9"/>
        <rFont val="Arial"/>
        <family val="2"/>
      </rPr>
      <t xml:space="preserve"> in F24, G24, H24, I24, J24, K24, L24 &amp; M24
</t>
    </r>
    <r>
      <rPr>
        <b/>
        <sz val="9"/>
        <color theme="0" tint="-0.499984740745262"/>
        <rFont val="Arial"/>
        <family val="2"/>
      </rPr>
      <t>(Patienten in N22 und/oder N23 und nicht in F24, G24, H24, I24, J24, K24, L24 &amp; M24)</t>
    </r>
  </si>
  <si>
    <r>
      <t xml:space="preserve">AND </t>
    </r>
    <r>
      <rPr>
        <b/>
        <sz val="9"/>
        <color theme="0" tint="-0.499984740745262"/>
        <rFont val="Arial"/>
        <family val="2"/>
      </rPr>
      <t>(UND)</t>
    </r>
  </si>
  <si>
    <r>
      <t xml:space="preserve">OR </t>
    </r>
    <r>
      <rPr>
        <b/>
        <sz val="9"/>
        <color theme="0" tint="-0.499984740745262"/>
        <rFont val="Arial"/>
        <family val="2"/>
      </rPr>
      <t>(ODER)</t>
    </r>
  </si>
  <si>
    <r>
      <t xml:space="preserve">Similar to row 13
</t>
    </r>
    <r>
      <rPr>
        <b/>
        <sz val="9"/>
        <color theme="0" tint="-0.499984740745262"/>
        <rFont val="Arial"/>
        <family val="2"/>
      </rPr>
      <t>(Vergleiche Zeile 13)</t>
    </r>
  </si>
  <si>
    <r>
      <t xml:space="preserve">IV and IF-Cases in D13 with category B) or C) 
</t>
    </r>
    <r>
      <rPr>
        <b/>
        <sz val="9"/>
        <color theme="0" tint="-0.499984740745262"/>
        <rFont val="Arial"/>
        <family val="2"/>
      </rPr>
      <t>(IV und IF Fälle in D13 mit Kategorie B9 und C))</t>
    </r>
  </si>
  <si>
    <r>
      <t xml:space="preserve">IV and IF-Cases in D13 with category C) 
</t>
    </r>
    <r>
      <rPr>
        <b/>
        <sz val="9"/>
        <color theme="0" tint="-0.499984740745262"/>
        <rFont val="Arial"/>
        <family val="2"/>
      </rPr>
      <t>(IV und IF Fälle in D13 mit Kategorie C))</t>
    </r>
  </si>
  <si>
    <r>
      <t xml:space="preserve">Numerator: Sum of all values in the datafield Quality of Life of the cases in D26
</t>
    </r>
    <r>
      <rPr>
        <b/>
        <sz val="9"/>
        <color theme="0" tint="-0.499984740745262"/>
        <rFont val="Arial"/>
        <family val="2"/>
      </rPr>
      <t>(Zähler: Summe aller Werte im Datenfeld Lebensqualität der Fälle in D26)</t>
    </r>
  </si>
  <si>
    <r>
      <t xml:space="preserve">Numerator: Sum of all values in the datafield State of Health of the cases in D26
</t>
    </r>
    <r>
      <rPr>
        <b/>
        <sz val="9"/>
        <color theme="0" tint="-0.499984740745262"/>
        <rFont val="Arial"/>
        <family val="2"/>
      </rPr>
      <t>(Zähler: Summe aller Werte im Datenfeld Gesundheitszustand der Fälle in D26)</t>
    </r>
  </si>
  <si>
    <r>
      <t xml:space="preserve">Numerator: Sum of all values in the datafield Quality of Life of the cases in D27
</t>
    </r>
    <r>
      <rPr>
        <b/>
        <sz val="9"/>
        <color theme="0" tint="-0.499984740745262"/>
        <rFont val="Arial"/>
        <family val="2"/>
      </rPr>
      <t>(Zähler: Summe aller Werte im Datenfeld Lebensqualität der Fälle in D27)</t>
    </r>
  </si>
  <si>
    <r>
      <t xml:space="preserve">Numerator: Sum of all values in the datafield State of Health of the cases in D27
</t>
    </r>
    <r>
      <rPr>
        <b/>
        <sz val="9"/>
        <color theme="0" tint="-0.499984740745262"/>
        <rFont val="Arial"/>
        <family val="2"/>
      </rPr>
      <t>(Zähler: Summe aller Werte im Datenfeld Gesundheitszustand der Fälle in D27)</t>
    </r>
  </si>
  <si>
    <r>
      <rPr>
        <u/>
        <sz val="8"/>
        <rFont val="Arial"/>
        <family val="2"/>
      </rPr>
      <t xml:space="preserve">All cases in XML with:
</t>
    </r>
    <r>
      <rPr>
        <u/>
        <sz val="8"/>
        <color theme="0" tint="-0.499984740745262"/>
        <rFont val="Arial"/>
        <family val="2"/>
      </rPr>
      <t>(Alle Fälle in der XML mit:)</t>
    </r>
    <r>
      <rPr>
        <b/>
        <sz val="8"/>
        <rFont val="Arial"/>
        <family val="2"/>
      </rPr>
      <t xml:space="preserve">
</t>
    </r>
    <r>
      <rPr>
        <sz val="8"/>
        <rFont val="Arial"/>
        <family val="2"/>
      </rPr>
      <t xml:space="preserve">Case
Case Information
</t>
    </r>
    <r>
      <rPr>
        <b/>
        <sz val="8"/>
        <rFont val="Arial"/>
        <family val="2"/>
      </rPr>
      <t>Date patient introduced in cente</t>
    </r>
    <r>
      <rPr>
        <sz val="8"/>
        <rFont val="Arial"/>
        <family val="2"/>
      </rPr>
      <t>r</t>
    </r>
    <r>
      <rPr>
        <b/>
        <sz val="8"/>
        <rFont val="Arial"/>
        <family val="2"/>
      </rPr>
      <t xml:space="preserve"> = 2015-mm-dd</t>
    </r>
  </si>
  <si>
    <r>
      <rPr>
        <u/>
        <sz val="8"/>
        <rFont val="Arial"/>
        <family val="2"/>
      </rPr>
      <t xml:space="preserve">All cases in XML with:
</t>
    </r>
    <r>
      <rPr>
        <u/>
        <sz val="8"/>
        <color theme="0" tint="-0.499984740745262"/>
        <rFont val="Arial"/>
        <family val="2"/>
      </rPr>
      <t>(Alle Fälle in der XML mit:)</t>
    </r>
    <r>
      <rPr>
        <b/>
        <sz val="8"/>
        <rFont val="Arial"/>
        <family val="2"/>
      </rPr>
      <t xml:space="preserve">
</t>
    </r>
    <r>
      <rPr>
        <sz val="8"/>
        <rFont val="Arial"/>
        <family val="2"/>
      </rPr>
      <t xml:space="preserve">Case
Case Information
</t>
    </r>
    <r>
      <rPr>
        <b/>
        <sz val="8"/>
        <rFont val="Arial"/>
        <family val="2"/>
      </rPr>
      <t xml:space="preserve">Date patient introduced in center &gt; 2015 | &lt; 2009 | empty </t>
    </r>
    <r>
      <rPr>
        <b/>
        <sz val="8"/>
        <color theme="0" tint="-0.499984740745262"/>
        <rFont val="Arial"/>
        <family val="2"/>
      </rPr>
      <t>(leer)</t>
    </r>
  </si>
  <si>
    <r>
      <rPr>
        <sz val="9"/>
        <rFont val="Arial"/>
        <family val="2"/>
      </rPr>
      <t>RPE (Sum F40 + F47)    /F17 + F24/</t>
    </r>
    <r>
      <rPr>
        <sz val="9"/>
        <color theme="0" tint="-0.499984740745262"/>
        <rFont val="Arial"/>
        <family val="2"/>
      </rPr>
      <t xml:space="preserve">
(RPE (Summe aus F40 + F47))</t>
    </r>
  </si>
  <si>
    <r>
      <rPr>
        <sz val="9"/>
        <rFont val="Arial"/>
        <family val="2"/>
      </rPr>
      <t xml:space="preserve">Incidental finding RCE (Sum H40 + H47)    /H17 + H24/ </t>
    </r>
    <r>
      <rPr>
        <sz val="9"/>
        <color theme="0" tint="-0.499984740745262"/>
        <rFont val="Arial"/>
        <family val="2"/>
      </rPr>
      <t xml:space="preserve">
(Zufallsbefund nach RZE  (Summe aus H40 + H47))</t>
    </r>
  </si>
  <si>
    <r>
      <t xml:space="preserve">no calculation via OncoBox Prostate
</t>
    </r>
    <r>
      <rPr>
        <sz val="11"/>
        <color theme="0" tint="-0.499984740745262"/>
        <rFont val="Arial"/>
        <family val="2"/>
      </rPr>
      <t>(keine Berechung durch OncoBox Prostata)</t>
    </r>
  </si>
  <si>
    <r>
      <rPr>
        <sz val="9"/>
        <color rgb="FF7030A0"/>
        <rFont val="Arial"/>
        <family val="2"/>
      </rPr>
      <t>%</t>
    </r>
    <r>
      <rPr>
        <sz val="8"/>
        <color theme="1"/>
        <rFont val="Arial"/>
        <family val="2"/>
      </rPr>
      <t xml:space="preserve"> &lt; 0,00% 
OR
</t>
    </r>
    <r>
      <rPr>
        <sz val="9"/>
        <color rgb="FF7030A0"/>
        <rFont val="Arial"/>
        <family val="2"/>
      </rPr>
      <t>%</t>
    </r>
    <r>
      <rPr>
        <sz val="8"/>
        <color theme="1"/>
        <rFont val="Arial"/>
        <family val="2"/>
      </rPr>
      <t xml:space="preserve"> &gt; 100,00% </t>
    </r>
  </si>
  <si>
    <r>
      <t xml:space="preserve">100,00% </t>
    </r>
    <r>
      <rPr>
        <sz val="8"/>
        <color theme="1"/>
        <rFont val="Calibri"/>
        <family val="2"/>
      </rPr>
      <t>≥</t>
    </r>
    <r>
      <rPr>
        <sz val="8"/>
        <color theme="1"/>
        <rFont val="Arial"/>
        <family val="2"/>
      </rPr>
      <t xml:space="preserve"> </t>
    </r>
    <r>
      <rPr>
        <sz val="9"/>
        <color rgb="FF7030A0"/>
        <rFont val="Arial"/>
        <family val="2"/>
      </rPr>
      <t>%</t>
    </r>
    <r>
      <rPr>
        <sz val="8"/>
        <color theme="1"/>
        <rFont val="Arial"/>
        <family val="2"/>
      </rPr>
      <t xml:space="preserve"> &gt; plausibility limit</t>
    </r>
  </si>
  <si>
    <r>
      <rPr>
        <sz val="9"/>
        <color rgb="FF7030A0"/>
        <rFont val="Arial"/>
        <family val="2"/>
      </rPr>
      <t>%</t>
    </r>
    <r>
      <rPr>
        <sz val="8"/>
        <rFont val="Arial"/>
        <family val="2"/>
      </rPr>
      <t xml:space="preserve"> &lt;</t>
    </r>
    <r>
      <rPr>
        <sz val="8"/>
        <color rgb="FFFF0000"/>
        <rFont val="Arial"/>
        <family val="2"/>
      </rPr>
      <t xml:space="preserve"> </t>
    </r>
    <r>
      <rPr>
        <sz val="8"/>
        <rFont val="Arial"/>
        <family val="2"/>
      </rPr>
      <t xml:space="preserve">0,00% </t>
    </r>
  </si>
  <si>
    <r>
      <rPr>
        <sz val="8"/>
        <color rgb="FF7030A0"/>
        <rFont val="Arial"/>
        <family val="2"/>
      </rPr>
      <t xml:space="preserve">Numerator </t>
    </r>
    <r>
      <rPr>
        <sz val="8"/>
        <rFont val="Arial"/>
        <family val="2"/>
      </rPr>
      <t>&lt; 0</t>
    </r>
  </si>
  <si>
    <r>
      <rPr>
        <sz val="9"/>
        <color rgb="FF7030A0"/>
        <rFont val="Arial"/>
        <family val="2"/>
      </rPr>
      <t>%</t>
    </r>
    <r>
      <rPr>
        <sz val="9"/>
        <color rgb="FFFF0000"/>
        <rFont val="Arial"/>
        <family val="2"/>
      </rPr>
      <t xml:space="preserve"> </t>
    </r>
    <r>
      <rPr>
        <sz val="9"/>
        <rFont val="Arial"/>
        <family val="2"/>
      </rPr>
      <t>≥ 0,00%</t>
    </r>
  </si>
  <si>
    <r>
      <rPr>
        <sz val="8"/>
        <color rgb="FF7030A0"/>
        <rFont val="Arial"/>
        <family val="2"/>
      </rPr>
      <t>Numerator</t>
    </r>
    <r>
      <rPr>
        <sz val="8"/>
        <color rgb="FFFF0000"/>
        <rFont val="Arial"/>
        <family val="2"/>
      </rPr>
      <t xml:space="preserve"> </t>
    </r>
    <r>
      <rPr>
        <sz val="8"/>
        <rFont val="Calibri"/>
        <family val="2"/>
      </rPr>
      <t>≥</t>
    </r>
    <r>
      <rPr>
        <sz val="8"/>
        <rFont val="Arial"/>
        <family val="2"/>
      </rPr>
      <t xml:space="preserve"> 0</t>
    </r>
  </si>
  <si>
    <r>
      <rPr>
        <sz val="9"/>
        <color rgb="FF7030A0"/>
        <rFont val="Arial"/>
        <family val="2"/>
      </rPr>
      <t>%</t>
    </r>
    <r>
      <rPr>
        <sz val="8"/>
        <rFont val="Arial"/>
        <family val="2"/>
      </rPr>
      <t xml:space="preserve"> ≤ plausibility limit </t>
    </r>
  </si>
  <si>
    <r>
      <t xml:space="preserve">Plausibility limit 1 ≤ </t>
    </r>
    <r>
      <rPr>
        <sz val="9"/>
        <color rgb="FF7030A0"/>
        <rFont val="Arial"/>
        <family val="2"/>
      </rPr>
      <t>%</t>
    </r>
    <r>
      <rPr>
        <sz val="8"/>
        <rFont val="Arial"/>
        <family val="2"/>
      </rPr>
      <t xml:space="preserve"> &lt; plausibility limit 2</t>
    </r>
  </si>
  <si>
    <r>
      <t xml:space="preserve">Plausibility limit 1 ≤ </t>
    </r>
    <r>
      <rPr>
        <sz val="9"/>
        <color rgb="FF7030A0"/>
        <rFont val="Arial"/>
        <family val="2"/>
      </rPr>
      <t>%</t>
    </r>
    <r>
      <rPr>
        <sz val="8"/>
        <rFont val="Arial"/>
        <family val="2"/>
      </rPr>
      <t xml:space="preserve"> ≤ plausibility limit 2</t>
    </r>
  </si>
  <si>
    <r>
      <rPr>
        <sz val="8"/>
        <rFont val="Arial"/>
        <family val="2"/>
      </rPr>
      <t xml:space="preserve">0,00% </t>
    </r>
    <r>
      <rPr>
        <sz val="8"/>
        <rFont val="Malgun Gothic"/>
        <family val="2"/>
        <charset val="129"/>
      </rPr>
      <t>≤</t>
    </r>
    <r>
      <rPr>
        <sz val="8"/>
        <color rgb="FFFF0000"/>
        <rFont val="Arial"/>
        <family val="2"/>
      </rPr>
      <t xml:space="preserve"> </t>
    </r>
    <r>
      <rPr>
        <sz val="9"/>
        <color rgb="FF7030A0"/>
        <rFont val="Arial"/>
        <family val="2"/>
      </rPr>
      <t>%</t>
    </r>
    <r>
      <rPr>
        <sz val="8"/>
        <color theme="1"/>
        <rFont val="Arial"/>
        <family val="2"/>
      </rPr>
      <t xml:space="preserve"> &lt; plausibility limit 1 
OR
</t>
    </r>
    <r>
      <rPr>
        <sz val="9"/>
        <color rgb="FF7030A0"/>
        <rFont val="Arial"/>
        <family val="2"/>
      </rPr>
      <t>%</t>
    </r>
    <r>
      <rPr>
        <sz val="8"/>
        <color theme="1"/>
        <rFont val="Arial"/>
        <family val="2"/>
      </rPr>
      <t xml:space="preserve"> = plausibility limit 2</t>
    </r>
  </si>
  <si>
    <r>
      <rPr>
        <sz val="8"/>
        <rFont val="Arial"/>
        <family val="2"/>
      </rPr>
      <t xml:space="preserve">0,00% </t>
    </r>
    <r>
      <rPr>
        <sz val="8"/>
        <rFont val="Malgun Gothic"/>
        <family val="2"/>
        <charset val="129"/>
      </rPr>
      <t>≤</t>
    </r>
    <r>
      <rPr>
        <sz val="8"/>
        <color rgb="FFFF0000"/>
        <rFont val="Arial"/>
        <family val="2"/>
      </rPr>
      <t xml:space="preserve"> </t>
    </r>
    <r>
      <rPr>
        <sz val="9"/>
        <color rgb="FF7030A0"/>
        <rFont val="Arial"/>
        <family val="2"/>
      </rPr>
      <t>%</t>
    </r>
    <r>
      <rPr>
        <sz val="8"/>
        <color theme="1"/>
        <rFont val="Arial"/>
        <family val="2"/>
      </rPr>
      <t xml:space="preserve"> &lt; plausibility limit 1 
OR
plausibility limit 2&lt; </t>
    </r>
    <r>
      <rPr>
        <sz val="9"/>
        <color rgb="FF7030A0"/>
        <rFont val="Arial"/>
        <family val="2"/>
      </rPr>
      <t>%</t>
    </r>
    <r>
      <rPr>
        <sz val="8"/>
        <color rgb="FFFF0000"/>
        <rFont val="Arial"/>
        <family val="2"/>
      </rPr>
      <t xml:space="preserve"> </t>
    </r>
    <r>
      <rPr>
        <sz val="8"/>
        <rFont val="Arial"/>
        <family val="2"/>
      </rPr>
      <t>≤ 1</t>
    </r>
    <r>
      <rPr>
        <sz val="8"/>
        <color theme="1"/>
        <rFont val="Arial"/>
        <family val="2"/>
      </rPr>
      <t>00,00%</t>
    </r>
  </si>
  <si>
    <r>
      <t xml:space="preserve">all right
(implausibile) 
</t>
    </r>
    <r>
      <rPr>
        <sz val="8"/>
        <color theme="0" tint="-0.499984740745262"/>
        <rFont val="Arial"/>
        <family val="2"/>
      </rPr>
      <t>(i.O. 
(Plausibilität unklar))</t>
    </r>
  </si>
  <si>
    <r>
      <t xml:space="preserve">plausibility limit &lt; </t>
    </r>
    <r>
      <rPr>
        <sz val="9"/>
        <color rgb="FF7030A0"/>
        <rFont val="Arial"/>
        <family val="2"/>
      </rPr>
      <t>%</t>
    </r>
    <r>
      <rPr>
        <sz val="8"/>
        <color rgb="FF7030A0"/>
        <rFont val="Arial"/>
        <family val="2"/>
      </rPr>
      <t xml:space="preserve"> </t>
    </r>
    <r>
      <rPr>
        <sz val="8"/>
        <rFont val="Malgun Gothic"/>
        <family val="2"/>
      </rPr>
      <t>≤</t>
    </r>
    <r>
      <rPr>
        <sz val="8"/>
        <color theme="1"/>
        <rFont val="Arial"/>
        <family val="2"/>
      </rPr>
      <t>100,00%</t>
    </r>
  </si>
  <si>
    <r>
      <t xml:space="preserve">Patients total 
</t>
    </r>
    <r>
      <rPr>
        <b/>
        <sz val="9"/>
        <color theme="0" tint="-0.499984740745262"/>
        <rFont val="Arial"/>
        <family val="2"/>
      </rPr>
      <t xml:space="preserve">(Pat. gesamt </t>
    </r>
    <r>
      <rPr>
        <sz val="8"/>
        <color theme="0" tint="-0.499984740745262"/>
        <rFont val="Arial"/>
        <family val="2"/>
      </rPr>
      <t>(ohne Mehrfachnennung))</t>
    </r>
  </si>
  <si>
    <r>
      <t xml:space="preserve">Patients with newly diagnosed distant metastasis
</t>
    </r>
    <r>
      <rPr>
        <sz val="9"/>
        <color theme="0" tint="-0.499984740745262"/>
        <rFont val="Arial"/>
        <family val="2"/>
      </rPr>
      <t>(Pat. mit Neudiagnose Fernmetastase)</t>
    </r>
  </si>
  <si>
    <r>
      <t xml:space="preserve">Patients with newly diagnosed relaps/recurrence
</t>
    </r>
    <r>
      <rPr>
        <sz val="9"/>
        <color theme="0" tint="-0.499984740745262"/>
        <rFont val="Arial"/>
        <family val="2"/>
      </rPr>
      <t>(Pat. mit Neudiagnose Rezidiv)</t>
    </r>
  </si>
  <si>
    <r>
      <t xml:space="preserve">Patients of this with prior "AS/WW"
</t>
    </r>
    <r>
      <rPr>
        <sz val="9"/>
        <color theme="0" tint="-0.499984740745262"/>
        <rFont val="Arial"/>
        <family val="2"/>
      </rPr>
      <t>(davon Pat. mit  Historie „AS/WW")</t>
    </r>
  </si>
  <si>
    <r>
      <t xml:space="preserve">Center patients prostate carcinoma </t>
    </r>
    <r>
      <rPr>
        <b/>
        <vertAlign val="superscript"/>
        <sz val="10"/>
        <rFont val="Arial"/>
        <family val="2"/>
      </rPr>
      <t>1)</t>
    </r>
    <r>
      <rPr>
        <b/>
        <sz val="10"/>
        <rFont val="Arial"/>
        <family val="2"/>
      </rPr>
      <t xml:space="preserve">
</t>
    </r>
    <r>
      <rPr>
        <b/>
        <sz val="10"/>
        <color theme="0" tint="-0.499984740745262"/>
        <rFont val="Arial"/>
        <family val="2"/>
      </rPr>
      <t xml:space="preserve">(Zentrumspatient 
Prostatakarzinom </t>
    </r>
    <r>
      <rPr>
        <b/>
        <vertAlign val="superscript"/>
        <sz val="10"/>
        <color theme="0" tint="-0.499984740745262"/>
        <rFont val="Arial"/>
        <family val="2"/>
      </rPr>
      <t>1)</t>
    </r>
    <r>
      <rPr>
        <b/>
        <sz val="10"/>
        <color theme="0" tint="-0.499984740745262"/>
        <rFont val="Arial"/>
        <family val="2"/>
      </rPr>
      <t>)</t>
    </r>
    <r>
      <rPr>
        <b/>
        <sz val="10"/>
        <rFont val="Arial"/>
        <family val="2"/>
      </rPr>
      <t xml:space="preserve">
</t>
    </r>
    <r>
      <rPr>
        <b/>
        <sz val="8"/>
        <rFont val="Arial"/>
        <family val="2"/>
      </rPr>
      <t/>
    </r>
  </si>
  <si>
    <r>
      <rPr>
        <sz val="8"/>
        <rFont val="Arial"/>
        <family val="2"/>
      </rPr>
      <t>Patients simultaneous primary case patient</t>
    </r>
    <r>
      <rPr>
        <sz val="8"/>
        <color theme="0" tint="-0.499984740745262"/>
        <rFont val="Arial"/>
        <family val="2"/>
      </rPr>
      <t xml:space="preserve">
(davon Pat. parallel Status Primärfall-Pat.)</t>
    </r>
  </si>
  <si>
    <r>
      <rPr>
        <b/>
        <sz val="10"/>
        <rFont val="Arial"/>
        <family val="2"/>
      </rPr>
      <t>Center patients total 
(Row 15 + 22 - 24)</t>
    </r>
    <r>
      <rPr>
        <b/>
        <sz val="10"/>
        <color theme="0" tint="-0.499984740745262"/>
        <rFont val="Arial"/>
        <family val="2"/>
      </rPr>
      <t xml:space="preserve">
(Zentrumspatienten GESAMT 
(Zeile 15 + 22 - 24))</t>
    </r>
  </si>
  <si>
    <r>
      <rPr>
        <sz val="9"/>
        <rFont val="Arial"/>
        <family val="2"/>
      </rPr>
      <t>RCE due to Pca (Sum G40 + G47)     /G17 + G24/</t>
    </r>
    <r>
      <rPr>
        <sz val="9"/>
        <color theme="0" tint="-0.499984740745262"/>
        <rFont val="Arial"/>
        <family val="2"/>
      </rPr>
      <t xml:space="preserve">
(RZE aufgrund von Pca  (Summe aus G40 + G47))</t>
    </r>
  </si>
  <si>
    <r>
      <t xml:space="preserve">radical prostatectomies of center patients (no cystectomies, no incidential findings)
</t>
    </r>
    <r>
      <rPr>
        <sz val="9"/>
        <color theme="0" tint="-0.499984740745262"/>
        <rFont val="Arial"/>
        <family val="2"/>
      </rPr>
      <t>(Radikale Prostatektomien an Zentrumsfällen (keine Zystektomien, keine Zufallsbefunde))</t>
    </r>
  </si>
  <si>
    <r>
      <t xml:space="preserve">radical prostatectomies at primary cases with R1 and R2
</t>
    </r>
    <r>
      <rPr>
        <sz val="9"/>
        <color theme="0" tint="-0.499984740745262"/>
        <rFont val="Arial"/>
        <family val="2"/>
      </rPr>
      <t xml:space="preserve">(Operationen bei Primärfällen mit R1 und R2 bei pT2 c/pN0 oder Nx M0) </t>
    </r>
  </si>
  <si>
    <t>Datum Fragebogen 1 (E10) + 30 Monate ≤ yyyy-mm-dd ≤ Datum Fragebogen 1 (E10)  + 42 Monate</t>
  </si>
  <si>
    <r>
      <t>Date questionnaire 1 (E10) + 30 months ≤ yyyy-mm-dd ≤ Date questionnaire 1 (E10) + 42 months</t>
    </r>
    <r>
      <rPr>
        <sz val="8"/>
        <color theme="0" tint="-0.499984740745262"/>
        <rFont val="Arial"/>
        <family val="2"/>
      </rPr>
      <t xml:space="preserve">
(Datum Fragebogen 1 (E10) + 30 Monate </t>
    </r>
    <r>
      <rPr>
        <sz val="8"/>
        <color theme="0" tint="-0.499984740745262"/>
        <rFont val="Malgun Gothic"/>
        <family val="2"/>
        <charset val="129"/>
      </rPr>
      <t>≤</t>
    </r>
    <r>
      <rPr>
        <sz val="8"/>
        <color theme="0" tint="-0.499984740745262"/>
        <rFont val="Arial"/>
        <family val="2"/>
      </rPr>
      <t xml:space="preserve"> yyyy-mm-dd </t>
    </r>
    <r>
      <rPr>
        <sz val="8"/>
        <color theme="0" tint="-0.499984740745262"/>
        <rFont val="Malgun Gothic"/>
        <family val="2"/>
        <charset val="129"/>
      </rPr>
      <t>≤</t>
    </r>
    <r>
      <rPr>
        <sz val="8"/>
        <color theme="0" tint="-0.499984740745262"/>
        <rFont val="Arial"/>
        <family val="2"/>
      </rPr>
      <t xml:space="preserve"> Datum Fragebogen 1 (E10)  + 42 Monate)</t>
    </r>
  </si>
  <si>
    <r>
      <t xml:space="preserve">Within 2.5 - 3.5 years after the first questionnaire (based on months: 30 - 42 months)
</t>
    </r>
    <r>
      <rPr>
        <sz val="9"/>
        <color theme="0" tint="-0.499984740745262"/>
        <rFont val="Arial"/>
        <family val="2"/>
      </rPr>
      <t>(Innerhalb von 2,5 - 3,5 Jahren nach dem ersten Fragebogen (basierend auf Monaten: 30 - 42 Monate))</t>
    </r>
  </si>
  <si>
    <r>
      <t xml:space="preserve">radical prostatectomies of primary cases with pT2 c/pN0 or Nx M0
</t>
    </r>
    <r>
      <rPr>
        <sz val="9"/>
        <color theme="0" tint="-0.499984740745262"/>
        <rFont val="Arial"/>
        <family val="2"/>
      </rPr>
      <t>(Radikale Prostatektomien bei Primärfällen mit pT2 c/pN0 oder Nx M0)</t>
    </r>
  </si>
  <si>
    <r>
      <t xml:space="preserve">no lymphadenectomy
</t>
    </r>
    <r>
      <rPr>
        <sz val="9"/>
        <color theme="0" tint="-0.499984740745262"/>
        <rFont val="Arial"/>
        <family val="2"/>
      </rPr>
      <t>(keine Lymphadenektomie)</t>
    </r>
  </si>
  <si>
    <t>Number of primary cases with locally confined PCa and medium risk (PSA &gt; 10-20 ng/ml, or Gleason score 7, or cT 2b)
(Primärfälle mit lokal begrenztem  PCa u. mittlerem Risiko (PSA &gt; 10-20 ng/ml o. Gleason-Score 7 o. cT 2b))</t>
  </si>
  <si>
    <t>Number of primary cases with locally confined PCa and high risk (PSA &gt; 20 ng/ml, or Gleason score ≥ 8, or cT 2c)
(Primärfälle mit lokal begrenztem PCa u. hohem Risiko (PSA &gt; 20 ng/ml o. Gleason-Score ≥ 8 o. cT 2c))</t>
  </si>
  <si>
    <r>
      <t xml:space="preserve">Number of primary cases with locally confined PCa and low risk (PSA ≤ 10 ng/ml and Gleason score 6 and cT category ≤ 2a)
</t>
    </r>
    <r>
      <rPr>
        <sz val="9"/>
        <color theme="0" tint="-0.499984740745262"/>
        <rFont val="Arial"/>
        <family val="2"/>
      </rPr>
      <t>(Primärfälle mit lokal begrenztem PCa und niedrigem Risiko (PSA ≤ 10ng/ml und Gleason-Score 6 und cT-Kategorie ≤ 2a))</t>
    </r>
  </si>
  <si>
    <r>
      <t xml:space="preserve">All patients who presented themselves to the health care providers I (urology/ radiotherapy) (e.g. via referral) and have been diagnosed as primary cases in line with EB 1.2.1.
</t>
    </r>
    <r>
      <rPr>
        <sz val="9"/>
        <color theme="0" tint="-0.499984740745262"/>
        <rFont val="Arial"/>
        <family val="2"/>
      </rPr>
      <t>(Patienten, die bei den Leistungserbringern I (Urologie/ Strahlentherapie) vorstellig (z.B. über Einweisung) und als Primärfall gemäß EB 1.2.1 diagnostiziert sind)</t>
    </r>
  </si>
  <si>
    <r>
      <t xml:space="preserve">All patients presented in the pre-therapeutic conference (radiotherpay)
</t>
    </r>
    <r>
      <rPr>
        <sz val="9"/>
        <color theme="0" tint="-0.499984740745262"/>
        <rFont val="Arial"/>
        <family val="2"/>
      </rPr>
      <t>(Patienten, die in der prätherapeutischen Konferenz vorgestellt wurden (über Strahlentherapie))</t>
    </r>
  </si>
  <si>
    <r>
      <t xml:space="preserve">Population
</t>
    </r>
    <r>
      <rPr>
        <sz val="10"/>
        <color theme="0" tint="-0.499984740745262"/>
        <rFont val="Arial"/>
        <family val="2"/>
      </rPr>
      <t>(Nenner)</t>
    </r>
  </si>
  <si>
    <r>
      <rPr>
        <sz val="11"/>
        <color indexed="8"/>
        <rFont val="Arial"/>
        <family val="2"/>
      </rPr>
      <t xml:space="preserve">OncoBox Prostate  </t>
    </r>
    <r>
      <rPr>
        <b/>
        <sz val="11"/>
        <color indexed="8"/>
        <rFont val="Arial"/>
        <family val="2"/>
      </rPr>
      <t xml:space="preserve">
Indicator 2 b) Presentation in the weekly pre-therapeutic conference - Radiotherapy
</t>
    </r>
    <r>
      <rPr>
        <b/>
        <sz val="11"/>
        <color theme="0" tint="-0.499984740745262"/>
        <rFont val="Arial"/>
        <family val="2"/>
      </rPr>
      <t>(Kennzahl Nr. 2b) Vorstellung möglichst vieler Patienten in der prätherapeutischen Konferenz (über Strahlentherapie))</t>
    </r>
  </si>
  <si>
    <r>
      <rPr>
        <sz val="11"/>
        <color indexed="8"/>
        <rFont val="Arial"/>
        <family val="2"/>
      </rPr>
      <t xml:space="preserve">OncoBox Prostate </t>
    </r>
    <r>
      <rPr>
        <b/>
        <sz val="11"/>
        <color indexed="8"/>
        <rFont val="Arial"/>
        <family val="2"/>
      </rPr>
      <t xml:space="preserve">
Indicator 2 a) Presentation in the weekly pre-therapeutic conference - Urology
</t>
    </r>
    <r>
      <rPr>
        <b/>
        <sz val="11"/>
        <color theme="0" tint="-0.499984740745262"/>
        <rFont val="Arial"/>
        <family val="2"/>
      </rPr>
      <t>(Kennzahl Nr. 2a) Vorstellung möglichst vieler Patienten in der prätherapeutischen Konferenz (über Urologie))</t>
    </r>
  </si>
  <si>
    <r>
      <t xml:space="preserve">All patients presented in the pre-therapeutic conference (urology)
</t>
    </r>
    <r>
      <rPr>
        <sz val="9"/>
        <color theme="0" tint="-0.499984740745262"/>
        <rFont val="Arial"/>
        <family val="2"/>
      </rPr>
      <t>(Patienten, die in der prätherapeutischen Konferenz vorgestellt wurden (über Urologie))</t>
    </r>
  </si>
  <si>
    <t>pre = pre-therapeutic
post = postoperative
G = general board, independent of therapy</t>
  </si>
  <si>
    <t>pre = pre-therapeutic
post = postoperative</t>
  </si>
  <si>
    <t>The data item "pre-therapeutic Gleason score 1" is missing. Risk classification is not possible for this patient.</t>
  </si>
  <si>
    <t>The data item "pre-therapeutic Gleason score 2" is missing. Risk classification is not possible for this patient.</t>
  </si>
  <si>
    <r>
      <t xml:space="preserve">Population indicator 3a)
</t>
    </r>
    <r>
      <rPr>
        <sz val="9"/>
        <color theme="4" tint="-0.499984740745262"/>
        <rFont val="Arial"/>
        <family val="2"/>
      </rPr>
      <t>(Nenner Nr. 3a))</t>
    </r>
  </si>
  <si>
    <r>
      <t xml:space="preserve">Population indicator 2b)
</t>
    </r>
    <r>
      <rPr>
        <sz val="9"/>
        <color theme="4" tint="-0.499984740745262"/>
        <rFont val="Arial"/>
        <family val="2"/>
      </rPr>
      <t>(Nenner Nr. 2b))</t>
    </r>
  </si>
  <si>
    <r>
      <t xml:space="preserve">Population indicator 3b)
</t>
    </r>
    <r>
      <rPr>
        <sz val="9"/>
        <color theme="4" tint="-0.499984740745262"/>
        <rFont val="Arial"/>
        <family val="2"/>
      </rPr>
      <t>(Nenner Nr. 3b))</t>
    </r>
  </si>
  <si>
    <r>
      <t xml:space="preserve">Population indicator 4
</t>
    </r>
    <r>
      <rPr>
        <sz val="9"/>
        <color theme="4" tint="-0.499984740745262"/>
        <rFont val="Arial"/>
        <family val="2"/>
      </rPr>
      <t>(Nenner Nr. 4)</t>
    </r>
  </si>
  <si>
    <r>
      <t xml:space="preserve">Population indicator 5
</t>
    </r>
    <r>
      <rPr>
        <sz val="9"/>
        <color theme="4" tint="-0.499984740745262"/>
        <rFont val="Arial"/>
        <family val="2"/>
      </rPr>
      <t>(Nenner Nr. 5)</t>
    </r>
  </si>
  <si>
    <r>
      <t xml:space="preserve">Population indicator 6
</t>
    </r>
    <r>
      <rPr>
        <sz val="9"/>
        <color theme="4" tint="-0.499984740745262"/>
        <rFont val="Arial"/>
        <family val="2"/>
      </rPr>
      <t>(Nenner Nr. 6)</t>
    </r>
  </si>
  <si>
    <r>
      <t xml:space="preserve">Population indicator 8
</t>
    </r>
    <r>
      <rPr>
        <sz val="9"/>
        <color theme="4" tint="-0.499984740745262"/>
        <rFont val="Arial"/>
        <family val="2"/>
      </rPr>
      <t>(Nenner Nr. 8)</t>
    </r>
  </si>
  <si>
    <r>
      <t xml:space="preserve">Population indicator 10
</t>
    </r>
    <r>
      <rPr>
        <sz val="9"/>
        <color theme="4" tint="-0.499984740745262"/>
        <rFont val="Arial"/>
        <family val="2"/>
      </rPr>
      <t>(Nenner Nr. 10)</t>
    </r>
  </si>
  <si>
    <r>
      <t xml:space="preserve">Population indicator 11
</t>
    </r>
    <r>
      <rPr>
        <sz val="9"/>
        <color theme="4" tint="-0.499984740745262"/>
        <rFont val="Arial"/>
        <family val="2"/>
      </rPr>
      <t>(Nenner Nr. 11)</t>
    </r>
  </si>
  <si>
    <r>
      <t xml:space="preserve">Population indicator 14
</t>
    </r>
    <r>
      <rPr>
        <sz val="9"/>
        <color theme="4" tint="-0.499984740745262"/>
        <rFont val="Arial"/>
        <family val="2"/>
      </rPr>
      <t>(Nenner Nr. 14)</t>
    </r>
  </si>
  <si>
    <r>
      <t xml:space="preserve">Population indicator 15
</t>
    </r>
    <r>
      <rPr>
        <sz val="9"/>
        <color theme="4" tint="-0.499984740745262"/>
        <rFont val="Arial"/>
        <family val="2"/>
      </rPr>
      <t>(Nenner Nr. 15)</t>
    </r>
  </si>
  <si>
    <r>
      <t xml:space="preserve">Population indicator 16
</t>
    </r>
    <r>
      <rPr>
        <sz val="9"/>
        <color theme="4" tint="-0.499984740745262"/>
        <rFont val="Arial"/>
        <family val="2"/>
      </rPr>
      <t>(Nenner Nr. 16)</t>
    </r>
  </si>
  <si>
    <r>
      <t xml:space="preserve">Population indicator 17
</t>
    </r>
    <r>
      <rPr>
        <sz val="9"/>
        <color theme="4" tint="-0.499984740745262"/>
        <rFont val="Arial"/>
        <family val="2"/>
      </rPr>
      <t>(Nenner Nr. 17)</t>
    </r>
  </si>
  <si>
    <r>
      <t xml:space="preserve">Population indicator 18
</t>
    </r>
    <r>
      <rPr>
        <sz val="9"/>
        <color theme="4" tint="-0.499984740745262"/>
        <rFont val="Arial"/>
        <family val="2"/>
      </rPr>
      <t>(Nenner Nr. 18)</t>
    </r>
  </si>
  <si>
    <r>
      <t xml:space="preserve">Population indicator 21
</t>
    </r>
    <r>
      <rPr>
        <sz val="9"/>
        <color theme="4" tint="-0.499984740745262"/>
        <rFont val="Arial"/>
        <family val="2"/>
      </rPr>
      <t>(Nenner Nr. 21)</t>
    </r>
  </si>
  <si>
    <r>
      <t xml:space="preserve">Population:
</t>
    </r>
    <r>
      <rPr>
        <b/>
        <sz val="10"/>
        <color theme="0" tint="-0.499984740745262"/>
        <rFont val="Arial"/>
        <family val="2"/>
      </rPr>
      <t>(Nenner)</t>
    </r>
  </si>
  <si>
    <r>
      <t xml:space="preserve">advanced Pca
</t>
    </r>
    <r>
      <rPr>
        <sz val="8"/>
        <color theme="0" tint="-0.499984740745262"/>
        <rFont val="Arial"/>
        <family val="2"/>
      </rPr>
      <t>(fortgeschrittenes Pca)</t>
    </r>
  </si>
  <si>
    <r>
      <rPr>
        <sz val="9"/>
        <rFont val="Arial"/>
        <family val="2"/>
      </rPr>
      <t>Numberof patients with high risk profile and percutaneous radiotherapy + hormone therapy</t>
    </r>
    <r>
      <rPr>
        <sz val="9"/>
        <color rgb="FFFF0000"/>
        <rFont val="Arial"/>
        <family val="2"/>
      </rPr>
      <t xml:space="preserve">
</t>
    </r>
    <r>
      <rPr>
        <sz val="9"/>
        <color theme="0" tint="-0.499984740745262"/>
        <rFont val="Arial"/>
        <family val="2"/>
      </rPr>
      <t>(Primärfälle mit zusätzlicher neo- und / oder adjuvanter hormonablativer Therapie)</t>
    </r>
  </si>
  <si>
    <r>
      <t xml:space="preserve">Number of patients with high risk profile (PSA &gt;20 ng/ml, or Gleason score ≥ 8, or cT-category 2c) and percutaneous radiotherapy
</t>
    </r>
    <r>
      <rPr>
        <sz val="9"/>
        <color theme="0" tint="-0.499984740745262"/>
        <rFont val="Arial"/>
        <family val="2"/>
      </rPr>
      <t>(Primärfälle mit Prostatakarzinom T1-2 N0 M0 mit hohem Risiko (PSA &gt;20ng/ml o. Gleason-Score ≥ 8 o.cT-Kategorie 2c) und perkutaner Strahlentherapie)</t>
    </r>
  </si>
  <si>
    <r>
      <rPr>
        <sz val="9"/>
        <rFont val="Arial"/>
        <family val="2"/>
      </rPr>
      <t>Number of patients who received psycho-oncologic care (length of consultation ≥ 30 min)</t>
    </r>
    <r>
      <rPr>
        <sz val="9"/>
        <color rgb="FFFF0000"/>
        <rFont val="Arial"/>
        <family val="2"/>
      </rPr>
      <t xml:space="preserve">
</t>
    </r>
    <r>
      <rPr>
        <sz val="9"/>
        <color theme="0" tint="-0.499984740745262"/>
        <rFont val="Arial"/>
        <family val="2"/>
      </rPr>
      <t>(Patienten, die stationär oder ambulant psychoonkologisch betreut wurden (Gesprächsdauer ≥ 25 Min.))</t>
    </r>
  </si>
  <si>
    <r>
      <t xml:space="preserve">Primary cases (= indicator 1a) and all patients with initial manifestation of a relapse and/or distant metastasis (= Population 3b)
</t>
    </r>
    <r>
      <rPr>
        <sz val="9"/>
        <color theme="0" tint="-0.499984740745262"/>
        <rFont val="Arial"/>
        <family val="2"/>
      </rPr>
      <t>(Primärfälle (= Kennzahl 1a) und Patienten mit Erstmanifestation eines Rezidivs und / oder Fernmetastasierung (= Kennzahl 3b))</t>
    </r>
  </si>
  <si>
    <r>
      <rPr>
        <sz val="9"/>
        <rFont val="Arial"/>
        <family val="2"/>
      </rPr>
      <t>Number of patients counselled by social services</t>
    </r>
    <r>
      <rPr>
        <sz val="9"/>
        <color rgb="FFFF0000"/>
        <rFont val="Arial"/>
        <family val="2"/>
      </rPr>
      <t xml:space="preserve">
</t>
    </r>
    <r>
      <rPr>
        <sz val="9"/>
        <color theme="0" tint="-0.499984740745262"/>
        <rFont val="Arial"/>
        <family val="2"/>
      </rPr>
      <t>(Patienten, die stationär oder ambulant durch den Sozialdienst beraten wurden)</t>
    </r>
  </si>
  <si>
    <r>
      <rPr>
        <sz val="11"/>
        <color indexed="8"/>
        <rFont val="Arial"/>
        <family val="2"/>
      </rPr>
      <t xml:space="preserve">OncoBox Prostate </t>
    </r>
    <r>
      <rPr>
        <b/>
        <sz val="11"/>
        <color indexed="8"/>
        <rFont val="Arial"/>
        <family val="2"/>
      </rPr>
      <t xml:space="preserve">
Indicator 7 Social service counselling
</t>
    </r>
    <r>
      <rPr>
        <b/>
        <sz val="11"/>
        <color theme="0" tint="-0.499984740745262"/>
        <rFont val="Arial"/>
        <family val="2"/>
      </rPr>
      <t>(Kennzahl Nr. 7 Beratung Sozialdienst)</t>
    </r>
  </si>
  <si>
    <r>
      <rPr>
        <sz val="11"/>
        <color indexed="8"/>
        <rFont val="Arial"/>
        <family val="2"/>
      </rPr>
      <t xml:space="preserve">OncoBox Prostate </t>
    </r>
    <r>
      <rPr>
        <b/>
        <sz val="11"/>
        <color indexed="8"/>
        <rFont val="Arial"/>
        <family val="2"/>
      </rPr>
      <t xml:space="preserve">
Indicator 6 Psycho-oncologic care
</t>
    </r>
    <r>
      <rPr>
        <b/>
        <sz val="11"/>
        <color theme="0" tint="-0.499984740745262"/>
        <rFont val="Arial"/>
        <family val="2"/>
      </rPr>
      <t>(Kennzahl Nr. 6 Psychoonkologische Betreuung)</t>
    </r>
  </si>
  <si>
    <r>
      <t xml:space="preserve">Primary cases (= indicator 1a) and all patients with initial manifestation of a relapse and/or distant metastasis (= Population 3b)
</t>
    </r>
    <r>
      <rPr>
        <sz val="9"/>
        <color theme="0" tint="-0.499984740745262"/>
        <rFont val="Arial"/>
        <family val="2"/>
      </rPr>
      <t>(Primärfälle (= Kennzahl 1a) und Patienten mit Erstmanifestation eines Rezidivs und / oder Fernmetastasierung
(= Kennzahl 3b))</t>
    </r>
  </si>
  <si>
    <r>
      <rPr>
        <sz val="11"/>
        <rFont val="Arial"/>
        <family val="2"/>
      </rPr>
      <t xml:space="preserve">OncoBox Prostate </t>
    </r>
    <r>
      <rPr>
        <b/>
        <sz val="11"/>
        <rFont val="Arial"/>
        <family val="2"/>
      </rPr>
      <t xml:space="preserve">
Indicator 8 Participation in research study
</t>
    </r>
    <r>
      <rPr>
        <b/>
        <sz val="11"/>
        <color theme="0" tint="-0.499984740745262"/>
        <rFont val="Arial"/>
        <family val="2"/>
      </rPr>
      <t>(Kennzahl Nr. 8 Studienteilnahme)</t>
    </r>
  </si>
  <si>
    <r>
      <t xml:space="preserve">All patients included in a study subject to an ethics vote
</t>
    </r>
    <r>
      <rPr>
        <sz val="9"/>
        <color theme="0" tint="-0.499984740745262"/>
        <rFont val="Arial"/>
        <family val="2"/>
      </rPr>
      <t>(Patienten des Zentrums die in eine Studie mit Ethikvotum eingebracht wurden)</t>
    </r>
  </si>
  <si>
    <r>
      <t xml:space="preserve">Number prostatectomies / cystoprostatectomies
</t>
    </r>
    <r>
      <rPr>
        <sz val="9"/>
        <color theme="0" tint="-0.499984740745262"/>
        <rFont val="Arial"/>
        <family val="2"/>
      </rPr>
      <t>(Radikale Prostatektomien / Zystoprostatektomien gesamt  (siehe Basisdaten))</t>
    </r>
  </si>
  <si>
    <r>
      <rPr>
        <sz val="11"/>
        <color indexed="8"/>
        <rFont val="Arial"/>
        <family val="2"/>
      </rPr>
      <t xml:space="preserve">OncoBox Prostate </t>
    </r>
    <r>
      <rPr>
        <b/>
        <sz val="11"/>
        <color indexed="8"/>
        <rFont val="Arial"/>
        <family val="2"/>
      </rPr>
      <t xml:space="preserve">
Indicator 9 Number of prostatectomies - Centre
</t>
    </r>
    <r>
      <rPr>
        <b/>
        <sz val="11"/>
        <color theme="0" tint="-0.499984740745262"/>
        <rFont val="Arial"/>
        <family val="2"/>
      </rPr>
      <t>(Kennzahl Nr. 9 Anzahl Prostatektomien Zentrum)</t>
    </r>
  </si>
  <si>
    <r>
      <rPr>
        <sz val="11"/>
        <color indexed="8"/>
        <rFont val="Arial"/>
        <family val="2"/>
      </rPr>
      <t xml:space="preserve">OncoBox Prostate </t>
    </r>
    <r>
      <rPr>
        <b/>
        <sz val="11"/>
        <color indexed="8"/>
        <rFont val="Arial"/>
        <family val="2"/>
      </rPr>
      <t xml:space="preserve">
Indicator 10 Postoperative revision operations
</t>
    </r>
    <r>
      <rPr>
        <b/>
        <sz val="11"/>
        <color theme="0" tint="-0.499984740745262"/>
        <rFont val="Arial"/>
        <family val="2"/>
      </rPr>
      <t>(Kennzahl Nr. 10 Postoperative Revisionseingriffe)</t>
    </r>
  </si>
  <si>
    <r>
      <t xml:space="preserve">Number of all radicalprostatectomies per year
</t>
    </r>
    <r>
      <rPr>
        <sz val="9"/>
        <color theme="0" tint="-0.499984740745262"/>
        <rFont val="Arial"/>
        <family val="2"/>
      </rPr>
      <t>(Radikale Prostatektomien pro Jahr)</t>
    </r>
  </si>
  <si>
    <r>
      <t xml:space="preserve">Number of R1 for pT2 c/pN0 or Nx M0
</t>
    </r>
    <r>
      <rPr>
        <sz val="9"/>
        <color theme="0" tint="-0.499984740745262"/>
        <rFont val="Arial"/>
        <family val="2"/>
      </rPr>
      <t>(Operationen bei Primärfällen mit R1 bei pT2 c/pN0 oder Nx M0)</t>
    </r>
  </si>
  <si>
    <r>
      <t xml:space="preserve">Numberof all operations for primary case patients with pT2 c/pN0 or Nx M0
</t>
    </r>
    <r>
      <rPr>
        <sz val="9"/>
        <color theme="0" tint="-0.499984740745262"/>
        <rFont val="Arial"/>
        <family val="2"/>
      </rPr>
      <t>(Operationen bei Primärfallen mit pT2 c/pN0 oder Nx M0)</t>
    </r>
  </si>
  <si>
    <r>
      <t xml:space="preserve">Number prostate carcinomapatients for whom D90 &gt; 130 Gy was achieved
</t>
    </r>
    <r>
      <rPr>
        <sz val="9"/>
        <color theme="0" tint="-0.499984740745262"/>
        <rFont val="Arial"/>
        <family val="2"/>
      </rPr>
      <t>(Primärfälle bei denen D90 &gt; 130 Gy erreicht wurde)</t>
    </r>
  </si>
  <si>
    <r>
      <t xml:space="preserve">Number prostate carcinomapatients with HDR brachytherapy
</t>
    </r>
    <r>
      <rPr>
        <sz val="9"/>
        <color theme="0" tint="-0.499984740745262"/>
        <rFont val="Arial"/>
        <family val="2"/>
      </rPr>
      <t>(Primärfälle mit HDR-Brachytherapie)</t>
    </r>
  </si>
  <si>
    <r>
      <rPr>
        <sz val="9"/>
        <rFont val="Arial"/>
        <family val="2"/>
      </rPr>
      <t>All patients first diagnosed with PCa and lymphadenectomy</t>
    </r>
    <r>
      <rPr>
        <sz val="9"/>
        <color rgb="FFFF0000"/>
        <rFont val="Arial"/>
        <family val="2"/>
      </rPr>
      <t xml:space="preserve">
</t>
    </r>
    <r>
      <rPr>
        <sz val="9"/>
        <color theme="0" tint="-0.499984740745262"/>
        <rFont val="Arial"/>
        <family val="2"/>
      </rPr>
      <t>(Primärfälle mit Prostatakarzinom und Lymphadenektomie)</t>
    </r>
  </si>
  <si>
    <r>
      <rPr>
        <sz val="9"/>
        <rFont val="Arial"/>
        <family val="2"/>
      </rPr>
      <t>Number of patients also receiving hormone ablation therapy</t>
    </r>
    <r>
      <rPr>
        <sz val="9"/>
        <color rgb="FFFF0000"/>
        <rFont val="Arial"/>
        <family val="2"/>
      </rPr>
      <t xml:space="preserve">
</t>
    </r>
    <r>
      <rPr>
        <sz val="9"/>
        <color theme="0" tint="-0.499984740745262"/>
        <rFont val="Arial"/>
        <family val="2"/>
      </rPr>
      <t>(Primärfälle mit zusätzlicher hormonablativer Therapie)</t>
    </r>
  </si>
  <si>
    <r>
      <t xml:space="preserve">3. Target not satisfied
</t>
    </r>
    <r>
      <rPr>
        <sz val="10"/>
        <color theme="0" tint="-0.499984740745262"/>
        <rFont val="Arial"/>
        <family val="2"/>
      </rPr>
      <t>(3. Sollvorgabe nicht erfüllt)</t>
    </r>
  </si>
  <si>
    <r>
      <t xml:space="preserve">0,00% ≤ </t>
    </r>
    <r>
      <rPr>
        <sz val="8"/>
        <color rgb="FF7030A0"/>
        <rFont val="Arial"/>
        <family val="2"/>
      </rPr>
      <t>%</t>
    </r>
    <r>
      <rPr>
        <sz val="8"/>
        <color theme="1"/>
        <rFont val="Arial"/>
        <family val="2"/>
      </rPr>
      <t xml:space="preserve"> &lt; Target</t>
    </r>
  </si>
  <si>
    <r>
      <t xml:space="preserve"> 0,00% ≤ </t>
    </r>
    <r>
      <rPr>
        <sz val="8"/>
        <color rgb="FF7030A0"/>
        <rFont val="Arial"/>
        <family val="2"/>
      </rPr>
      <t>%</t>
    </r>
    <r>
      <rPr>
        <sz val="8"/>
        <color theme="1"/>
        <rFont val="Arial"/>
        <family val="2"/>
      </rPr>
      <t xml:space="preserve"> &lt; Target</t>
    </r>
  </si>
  <si>
    <r>
      <t xml:space="preserve">100,00% ≥ </t>
    </r>
    <r>
      <rPr>
        <sz val="8"/>
        <color rgb="FF7030A0"/>
        <rFont val="Arial"/>
        <family val="2"/>
      </rPr>
      <t>%</t>
    </r>
    <r>
      <rPr>
        <sz val="8"/>
        <color theme="1"/>
        <rFont val="Arial"/>
        <family val="2"/>
      </rPr>
      <t xml:space="preserve"> &gt; Target</t>
    </r>
  </si>
  <si>
    <r>
      <t xml:space="preserve">Plausibility limit ≥ </t>
    </r>
    <r>
      <rPr>
        <sz val="8"/>
        <color rgb="FF7030A0"/>
        <rFont val="Arial"/>
        <family val="2"/>
      </rPr>
      <t>%</t>
    </r>
    <r>
      <rPr>
        <sz val="8"/>
        <color theme="1"/>
        <rFont val="Arial"/>
        <family val="2"/>
      </rPr>
      <t xml:space="preserve"> ≥ Target</t>
    </r>
  </si>
  <si>
    <r>
      <t xml:space="preserve">100,00% ≥ </t>
    </r>
    <r>
      <rPr>
        <sz val="8"/>
        <color rgb="FF7030A0"/>
        <rFont val="Arial"/>
        <family val="2"/>
      </rPr>
      <t>%</t>
    </r>
    <r>
      <rPr>
        <sz val="8"/>
        <color theme="1"/>
        <rFont val="Arial"/>
        <family val="2"/>
      </rPr>
      <t xml:space="preserve"> ≥ Target</t>
    </r>
  </si>
  <si>
    <r>
      <t xml:space="preserve">0,00% ≤ </t>
    </r>
    <r>
      <rPr>
        <sz val="8"/>
        <color rgb="FF7030A0"/>
        <rFont val="Arial"/>
        <family val="2"/>
      </rPr>
      <t>%</t>
    </r>
    <r>
      <rPr>
        <sz val="8"/>
        <color theme="1"/>
        <rFont val="Arial"/>
        <family val="2"/>
      </rPr>
      <t xml:space="preserve"> ≤ Target</t>
    </r>
  </si>
  <si>
    <r>
      <rPr>
        <sz val="8"/>
        <color rgb="FF7030A0"/>
        <rFont val="Arial"/>
        <family val="2"/>
      </rPr>
      <t>Numerator</t>
    </r>
    <r>
      <rPr>
        <sz val="8"/>
        <color theme="1"/>
        <rFont val="Arial"/>
        <family val="2"/>
      </rPr>
      <t xml:space="preserve"> &lt; Target</t>
    </r>
  </si>
  <si>
    <r>
      <rPr>
        <sz val="8"/>
        <color rgb="FF7030A0"/>
        <rFont val="Arial"/>
        <family val="2"/>
      </rPr>
      <t xml:space="preserve">Numerator </t>
    </r>
    <r>
      <rPr>
        <sz val="8"/>
        <color theme="1"/>
        <rFont val="Arial"/>
        <family val="2"/>
      </rPr>
      <t>≥ Target</t>
    </r>
  </si>
  <si>
    <r>
      <t xml:space="preserve">F) Only numerator an no Target
</t>
    </r>
    <r>
      <rPr>
        <sz val="9"/>
        <color theme="0" tint="-0.499984740745262"/>
        <rFont val="Arial"/>
        <family val="2"/>
      </rPr>
      <t>(F) Nur Zähler ohne Sollvorgabe)</t>
    </r>
  </si>
  <si>
    <r>
      <t xml:space="preserve">F) Plausibility limits with &gt;
</t>
    </r>
    <r>
      <rPr>
        <sz val="9"/>
        <color theme="0" tint="-0.499984740745262"/>
        <rFont val="Arial"/>
        <family val="2"/>
      </rPr>
      <t>(F) Plausibilitätsgrenze mit &gt;)</t>
    </r>
  </si>
  <si>
    <r>
      <t xml:space="preserve">C) Only Target with ≤
</t>
    </r>
    <r>
      <rPr>
        <sz val="9"/>
        <color theme="0" tint="-0.499984740745262"/>
        <rFont val="Arial"/>
        <family val="2"/>
      </rPr>
      <t>(C) Nur Sollvorgabe mit ≤)</t>
    </r>
  </si>
  <si>
    <r>
      <t xml:space="preserve">A) Target with ≥ and plausibility limit with &gt;
</t>
    </r>
    <r>
      <rPr>
        <sz val="9"/>
        <color theme="0" tint="-0.499984740745262"/>
        <rFont val="Arial"/>
        <family val="2"/>
      </rPr>
      <t>(A) Sollvorgabe mit ≥ und Plausibilitätsgrenze mit &gt;)</t>
    </r>
  </si>
  <si>
    <r>
      <t xml:space="preserve">B) Only Target with ≥
</t>
    </r>
    <r>
      <rPr>
        <sz val="9"/>
        <color theme="0" tint="-0.499984740745262"/>
        <rFont val="Arial"/>
        <family val="2"/>
      </rPr>
      <t>(B) Nur Sollvorgabe mit  ≥)</t>
    </r>
  </si>
  <si>
    <r>
      <t xml:space="preserve">Target not satisfied
</t>
    </r>
    <r>
      <rPr>
        <sz val="8"/>
        <color theme="0" tint="-0.499984740745262"/>
        <rFont val="Arial"/>
        <family val="2"/>
      </rPr>
      <t>(Sollvorgabe nicht erfüllt)</t>
    </r>
  </si>
  <si>
    <r>
      <t xml:space="preserve">locally confined - high risk 
</t>
    </r>
    <r>
      <rPr>
        <b/>
        <sz val="11"/>
        <color theme="0" tint="-0.499984740745262"/>
        <rFont val="Arial"/>
        <family val="2"/>
      </rPr>
      <t>(lokal begrenzt - hohes Risiko)</t>
    </r>
  </si>
  <si>
    <r>
      <t xml:space="preserve">locally confined - medium risk 
</t>
    </r>
    <r>
      <rPr>
        <b/>
        <sz val="11"/>
        <color theme="0" tint="-0.499984740745262"/>
        <rFont val="Arial"/>
        <family val="2"/>
      </rPr>
      <t>(lokal begrenzt - mittleres Risiko)</t>
    </r>
  </si>
  <si>
    <r>
      <t xml:space="preserve">locally confined - low risk 
</t>
    </r>
    <r>
      <rPr>
        <b/>
        <sz val="11"/>
        <color theme="0" tint="-0.499984740745262"/>
        <rFont val="Arial"/>
        <family val="2"/>
      </rPr>
      <t>(lokal begrenzt - niedriges Risiko)</t>
    </r>
  </si>
  <si>
    <r>
      <t xml:space="preserve">locally confined
(T1/2-N0-M0)
</t>
    </r>
    <r>
      <rPr>
        <sz val="9"/>
        <color theme="0" tint="-0.499984740745262"/>
        <rFont val="Arial"/>
        <family val="2"/>
      </rPr>
      <t>(lokal begrenzt (T1/2-N0-M0))</t>
    </r>
  </si>
  <si>
    <r>
      <rPr>
        <sz val="10"/>
        <rFont val="Arial"/>
        <family val="2"/>
      </rPr>
      <t>All patients first diagnosed with PCa and radiotherapy</t>
    </r>
    <r>
      <rPr>
        <sz val="10"/>
        <color rgb="FFFF0000"/>
        <rFont val="Arial"/>
        <family val="2"/>
      </rPr>
      <t xml:space="preserve">
</t>
    </r>
    <r>
      <rPr>
        <sz val="10"/>
        <color theme="0" tint="-0.499984740745262"/>
        <rFont val="Arial"/>
        <family val="2"/>
      </rPr>
      <t>(Primärfälle mit Prostatakarzinom T1-2 N0 M0 und definitiver und adjuvanter Strahlentherapie (aus Vorkennzahlenjahr))</t>
    </r>
  </si>
  <si>
    <r>
      <t xml:space="preserve">Number of patients with CTCAE Grade III or IV complications within the first 6 months radiotherapy 
</t>
    </r>
    <r>
      <rPr>
        <sz val="9"/>
        <color theme="0" tint="-0.499984740745262"/>
        <rFont val="Arial"/>
        <family val="2"/>
      </rPr>
      <t>(Primärfälle mit Komplikation CTCAE Grade III oder IV innerhalb der ersten 6 Monate nach Strahlentherapie)</t>
    </r>
  </si>
  <si>
    <r>
      <rPr>
        <sz val="9"/>
        <rFont val="Arial"/>
        <family val="2"/>
      </rPr>
      <t>All patients first diagnosed with prostate cancer T1-2 N0 M0 and RPE</t>
    </r>
    <r>
      <rPr>
        <sz val="9"/>
        <color rgb="FFFF0000"/>
        <rFont val="Arial"/>
        <family val="2"/>
      </rPr>
      <t xml:space="preserve">
</t>
    </r>
    <r>
      <rPr>
        <sz val="9"/>
        <color theme="0" tint="-0.499984740745262"/>
        <rFont val="Arial"/>
        <family val="2"/>
      </rPr>
      <t>(Primärfälle mit Prostatakarzinom T1-2 N0 M0 und RPE (aus Vorkennzahlenjahr))</t>
    </r>
  </si>
  <si>
    <r>
      <t xml:space="preserve">All patients after RPE and PSA relapse and receiving SRT
</t>
    </r>
    <r>
      <rPr>
        <sz val="9"/>
        <color theme="0" tint="-0.499984740745262"/>
        <rFont val="Arial"/>
        <family val="2"/>
      </rPr>
      <t>(Patienten Z.n. RPE und PSA-Rezidiv und SRT)</t>
    </r>
  </si>
  <si>
    <r>
      <t xml:space="preserve">locally confined Pca
</t>
    </r>
    <r>
      <rPr>
        <sz val="9"/>
        <color theme="0" tint="-0.499984740745262"/>
        <rFont val="Arial"/>
        <family val="2"/>
      </rPr>
      <t>(lokal begrenztes Pca)</t>
    </r>
  </si>
  <si>
    <r>
      <rPr>
        <sz val="11"/>
        <color indexed="8"/>
        <rFont val="Arial"/>
        <family val="2"/>
      </rPr>
      <t xml:space="preserve">OncoBox Prostate </t>
    </r>
    <r>
      <rPr>
        <b/>
        <sz val="11"/>
        <color indexed="8"/>
        <rFont val="Arial"/>
        <family val="2"/>
      </rPr>
      <t xml:space="preserve">
Indicator 1 b) 1 Distribution of primary cases with locally confined prostate carcinoma - low risk
</t>
    </r>
    <r>
      <rPr>
        <b/>
        <sz val="11"/>
        <color theme="0" tint="-0.499984740745262"/>
        <rFont val="Arial"/>
        <family val="2"/>
      </rPr>
      <t>(Kennzahl Nr.1b) 1 Primärfälle - niedriges Risiko)</t>
    </r>
  </si>
  <si>
    <r>
      <rPr>
        <sz val="11"/>
        <color indexed="8"/>
        <rFont val="Arial"/>
        <family val="2"/>
      </rPr>
      <t xml:space="preserve">OncoBox Prostate </t>
    </r>
    <r>
      <rPr>
        <b/>
        <sz val="11"/>
        <color indexed="8"/>
        <rFont val="Arial"/>
        <family val="2"/>
      </rPr>
      <t xml:space="preserve">
Indicator 1 b) 2 Distribution of primary cases with locally confined prostate carcinoma - medium risk
</t>
    </r>
    <r>
      <rPr>
        <b/>
        <sz val="11"/>
        <color theme="0" tint="-0.499984740745262"/>
        <rFont val="Arial"/>
        <family val="2"/>
      </rPr>
      <t>(Kennzahl Nr.1b) 2 Primärfälle - mittleres Risiko)</t>
    </r>
  </si>
  <si>
    <r>
      <rPr>
        <sz val="11"/>
        <color indexed="8"/>
        <rFont val="Arial"/>
        <family val="2"/>
      </rPr>
      <t xml:space="preserve">OncoBox Prostate </t>
    </r>
    <r>
      <rPr>
        <b/>
        <sz val="11"/>
        <color indexed="8"/>
        <rFont val="Arial"/>
        <family val="2"/>
      </rPr>
      <t xml:space="preserve">
Indicator 1 b) 3 Distribution of primary cases with locally confined prostate carcinoma - high risk
</t>
    </r>
    <r>
      <rPr>
        <b/>
        <sz val="11"/>
        <color theme="0" tint="-0.499984740745262"/>
        <rFont val="Arial"/>
        <family val="2"/>
      </rPr>
      <t>(Kennzahl Nr.1b) 3 Primärfälle - hohes Risiko)</t>
    </r>
  </si>
  <si>
    <r>
      <t xml:space="preserve">presentation at pre-therapeutic conference via urology
</t>
    </r>
    <r>
      <rPr>
        <sz val="9"/>
        <color theme="0" tint="-0.499984740745262"/>
        <rFont val="Arial"/>
        <family val="2"/>
      </rPr>
      <t>(prätherapeutisch vorgestellt durch Urologie)</t>
    </r>
  </si>
  <si>
    <r>
      <t xml:space="preserve">Population indicator 2a)
</t>
    </r>
    <r>
      <rPr>
        <sz val="9"/>
        <color theme="4" tint="-0.499984740745262"/>
        <rFont val="Arial"/>
        <family val="2"/>
      </rPr>
      <t>(Nenner Nr. 2a))</t>
    </r>
  </si>
  <si>
    <r>
      <t xml:space="preserve">presentation at pre-therapeutic conference via radiology
</t>
    </r>
    <r>
      <rPr>
        <sz val="9"/>
        <color theme="0" tint="-0.499984740745262"/>
        <rFont val="Arial"/>
        <family val="2"/>
      </rPr>
      <t>(prätherapeutisch vorgestellt durch Strahlentherapie)</t>
    </r>
  </si>
  <si>
    <r>
      <t xml:space="preserve">low/medium risk
</t>
    </r>
    <r>
      <rPr>
        <sz val="8"/>
        <color theme="0" tint="-0.499984740745262"/>
        <rFont val="Arial"/>
        <family val="2"/>
      </rPr>
      <t>(niedriges/mittleres Risiko)</t>
    </r>
  </si>
  <si>
    <r>
      <t xml:space="preserve">psycho-oncologic care (length of consultation ≥ 30 min)
</t>
    </r>
    <r>
      <rPr>
        <sz val="9"/>
        <color theme="0" tint="-0.499984740745262"/>
        <rFont val="Arial"/>
        <family val="2"/>
      </rPr>
      <t>(Psychoonkologische Betreuung (Gesprächsdauer &gt; 25min))</t>
    </r>
  </si>
  <si>
    <r>
      <t xml:space="preserve">no psycho-oncologic care
</t>
    </r>
    <r>
      <rPr>
        <sz val="9"/>
        <color theme="0" tint="-0.499984740745262"/>
        <rFont val="Arial"/>
        <family val="2"/>
      </rPr>
      <t>(keine Betreuung)</t>
    </r>
  </si>
  <si>
    <r>
      <t xml:space="preserve"> included in a study subject to an ethics vote
</t>
    </r>
    <r>
      <rPr>
        <sz val="8"/>
        <color theme="0" tint="-0.499984740745262"/>
        <rFont val="Arial"/>
        <family val="2"/>
      </rPr>
      <t>(Eingeschlossen in eine Studie mit Ethikvotum)</t>
    </r>
  </si>
  <si>
    <r>
      <t xml:space="preserve">Number revision operations (sum of secondary bleeding, rectal injury, endoscopic treatment of anastomosal strictures, lymphocoele drainage ifrisk of thrombosis, ureter damage)
</t>
    </r>
    <r>
      <rPr>
        <sz val="9"/>
        <color theme="0" tint="-0.499984740745262"/>
        <rFont val="Arial"/>
        <family val="2"/>
      </rPr>
      <t>(Revisions-OPs innerhalb von 90 Tagen post-op (Summe von OPs Nachblutung, Darmverletzung bzw. Endoskopische Behandlung von Anastomosenstrukturen, Lymphozelendrainage bei drohender Thrombose, Harnleiterverletzung))</t>
    </r>
  </si>
  <si>
    <r>
      <rPr>
        <sz val="9"/>
        <rFont val="Arial"/>
        <family val="2"/>
      </rPr>
      <t>Number of patients with Clavien- Dindo Grade III or IV complications within the first 6 months</t>
    </r>
    <r>
      <rPr>
        <sz val="9"/>
        <color rgb="FFFF0000"/>
        <rFont val="Arial"/>
        <family val="2"/>
      </rPr>
      <t xml:space="preserve">
</t>
    </r>
    <r>
      <rPr>
        <sz val="9"/>
        <color theme="0" tint="-0.499984740745262"/>
        <rFont val="Arial"/>
        <family val="2"/>
      </rPr>
      <t>(Primärfälle mit Komplikation Clavien-Dindo Grade III oder IV innerhalb der ersten 6 Monate nach RPE)</t>
    </r>
  </si>
  <si>
    <r>
      <t xml:space="preserve">Number of primary cases (post-therapeutic free of tumour)
</t>
    </r>
    <r>
      <rPr>
        <sz val="9"/>
        <color theme="0" tint="-0.499984740745262"/>
        <rFont val="Arial"/>
        <family val="2"/>
      </rPr>
      <t>(Anzahl Primärfälle
(posttherapeutisch tumorfrei))</t>
    </r>
  </si>
  <si>
    <r>
      <t xml:space="preserve">post-therapeutic free of tumour
</t>
    </r>
    <r>
      <rPr>
        <b/>
        <sz val="10"/>
        <color theme="0" tint="-0.499984740745262"/>
        <rFont val="Arial"/>
        <family val="2"/>
      </rPr>
      <t>(Posttherapeutisch tumorfrei)</t>
    </r>
  </si>
  <si>
    <r>
      <t xml:space="preserve">Row 9, 10, 11 and 12 are the same as row 13 but a different year:
</t>
    </r>
    <r>
      <rPr>
        <b/>
        <sz val="10"/>
        <color theme="0" tint="-0.499984740745262"/>
        <rFont val="Arial"/>
        <family val="2"/>
      </rPr>
      <t>(Zeile 9, 10, 11 und 12 werden wie Zeile 13 berechnet:)</t>
    </r>
  </si>
  <si>
    <r>
      <t xml:space="preserve">IV and IF-Cases post-therapeutic free of tumour:
</t>
    </r>
    <r>
      <rPr>
        <b/>
        <sz val="9"/>
        <color theme="0" tint="-0.499984740745262"/>
        <rFont val="Arial"/>
        <family val="2"/>
      </rPr>
      <t>(IV und IF-Fälle posttherapeutisch tumorfrei:)</t>
    </r>
  </si>
  <si>
    <r>
      <t xml:space="preserve">Population: D12
</t>
    </r>
    <r>
      <rPr>
        <b/>
        <sz val="9"/>
        <color theme="0" tint="-0.499984740745262"/>
        <rFont val="Arial"/>
        <family val="2"/>
      </rPr>
      <t>(Nenner: D12)</t>
    </r>
  </si>
  <si>
    <r>
      <t xml:space="preserve">Population: D20
</t>
    </r>
    <r>
      <rPr>
        <b/>
        <sz val="9"/>
        <color theme="0" tint="-0.499984740745262"/>
        <rFont val="Arial"/>
        <family val="2"/>
      </rPr>
      <t>(Nenner: D20)</t>
    </r>
  </si>
  <si>
    <r>
      <t xml:space="preserve">Population: D26
</t>
    </r>
    <r>
      <rPr>
        <b/>
        <sz val="9"/>
        <color theme="0" tint="-0.499984740745262"/>
        <rFont val="Arial"/>
        <family val="2"/>
      </rPr>
      <t>(Nenner: D26)</t>
    </r>
  </si>
  <si>
    <r>
      <t xml:space="preserve">Population: F13
</t>
    </r>
    <r>
      <rPr>
        <b/>
        <sz val="9"/>
        <color theme="0" tint="-0.499984740745262"/>
        <rFont val="Arial"/>
        <family val="2"/>
      </rPr>
      <t>(Nenner: F13)</t>
    </r>
  </si>
  <si>
    <r>
      <t xml:space="preserve">Population: D13
</t>
    </r>
    <r>
      <rPr>
        <b/>
        <sz val="9"/>
        <color theme="0" tint="-0.499984740745262"/>
        <rFont val="Arial"/>
        <family val="2"/>
      </rPr>
      <t>(Nenner: D13)</t>
    </r>
  </si>
  <si>
    <r>
      <t xml:space="preserve">Population: F21
</t>
    </r>
    <r>
      <rPr>
        <b/>
        <sz val="9"/>
        <color theme="0" tint="-0.499984740745262"/>
        <rFont val="Arial"/>
        <family val="2"/>
      </rPr>
      <t>(Nenner: F21)</t>
    </r>
  </si>
  <si>
    <r>
      <t xml:space="preserve">Population: D21
</t>
    </r>
    <r>
      <rPr>
        <b/>
        <sz val="9"/>
        <color theme="0" tint="-0.499984740745262"/>
        <rFont val="Arial"/>
        <family val="2"/>
      </rPr>
      <t>(Nenner: D21)</t>
    </r>
  </si>
  <si>
    <r>
      <t xml:space="preserve">Population: D27
</t>
    </r>
    <r>
      <rPr>
        <b/>
        <sz val="9"/>
        <color theme="0" tint="-0.499984740745262"/>
        <rFont val="Arial"/>
        <family val="2"/>
      </rPr>
      <t>(Nenner: D27)</t>
    </r>
  </si>
  <si>
    <r>
      <t xml:space="preserve">Distribution of primary cases with locally confined prostate carcinoma - low risk
</t>
    </r>
    <r>
      <rPr>
        <sz val="11"/>
        <color theme="0" tint="-0.499984740745262"/>
        <rFont val="Arial"/>
        <family val="2"/>
      </rPr>
      <t>Aufteilung Primärfälle mit lokal begrenztem Prostatakarzinom - niedriges Risiko</t>
    </r>
  </si>
  <si>
    <r>
      <t xml:space="preserve">Distribution of primary cases with locally confined prostate carcinoma - medium risk
</t>
    </r>
    <r>
      <rPr>
        <sz val="11"/>
        <color theme="0" tint="-0.499984740745262"/>
        <rFont val="Arial"/>
        <family val="2"/>
      </rPr>
      <t>Aufteilung Primärfälle mit lokal begrenztem Prostatakarzinom - mittleres Risiko</t>
    </r>
  </si>
  <si>
    <r>
      <t xml:space="preserve">Distribution of primary cases with locally confined prostate carcinoma - high risk
</t>
    </r>
    <r>
      <rPr>
        <sz val="11"/>
        <color theme="0" tint="-0.499984740745262"/>
        <rFont val="Arial"/>
        <family val="2"/>
      </rPr>
      <t>Aufteilung Primärfälle mit lokal begrenztem Prostatakarzinom - hohes Risiko</t>
    </r>
  </si>
  <si>
    <r>
      <t xml:space="preserve">postoperative complications following radical prostatectomy
</t>
    </r>
    <r>
      <rPr>
        <sz val="11"/>
        <color theme="0" tint="-0.499984740745262"/>
        <rFont val="Arial"/>
        <family val="2"/>
      </rPr>
      <t>Postoperative Komplikationen nach Radikaler Prostatektomie (Vorkennzahlenjahr)</t>
    </r>
  </si>
  <si>
    <r>
      <t xml:space="preserve">Calculation of the pre-therapeutic DKG questionnaires matrix (ICIQ and IIEF) for the primary cases 2015
</t>
    </r>
    <r>
      <rPr>
        <sz val="11"/>
        <color theme="0" tint="-0.499984740745262"/>
        <rFont val="Arial"/>
        <family val="2"/>
      </rPr>
      <t>Berechnung der prätherapeutischen DKG Fragebogen matrix für die Primärfälle 2015 (ICIQ  und IIEF)</t>
    </r>
  </si>
  <si>
    <r>
      <t>RPE = radical prostatectomy</t>
    </r>
    <r>
      <rPr>
        <strike/>
        <sz val="8"/>
        <rFont val="Arial"/>
        <family val="2"/>
      </rPr>
      <t xml:space="preserve">
</t>
    </r>
    <r>
      <rPr>
        <sz val="8"/>
        <rFont val="Arial"/>
        <family val="2"/>
      </rPr>
      <t>RZE = radical cystectomy</t>
    </r>
  </si>
  <si>
    <r>
      <t xml:space="preserve">Datafields
</t>
    </r>
    <r>
      <rPr>
        <b/>
        <sz val="10"/>
        <color theme="0" tint="-0.499984740745262"/>
        <rFont val="Arial"/>
        <family val="2"/>
      </rPr>
      <t>(Datenfeld)</t>
    </r>
  </si>
  <si>
    <r>
      <t xml:space="preserve">Categories
</t>
    </r>
    <r>
      <rPr>
        <b/>
        <sz val="10"/>
        <color theme="0" tint="-0.499984740745262"/>
        <rFont val="Arial"/>
        <family val="2"/>
      </rPr>
      <t>(Kategorie)</t>
    </r>
  </si>
  <si>
    <r>
      <t xml:space="preserve">Values
</t>
    </r>
    <r>
      <rPr>
        <b/>
        <sz val="10"/>
        <color theme="0" tint="-0.499984740745262"/>
        <rFont val="Arial"/>
        <family val="2"/>
      </rPr>
      <t>(Benötigte Ausprägungen)</t>
    </r>
  </si>
  <si>
    <r>
      <t xml:space="preserve">Possible values
</t>
    </r>
    <r>
      <rPr>
        <b/>
        <sz val="10"/>
        <color theme="0" tint="-0.499984740745262"/>
        <rFont val="Arial"/>
        <family val="2"/>
      </rPr>
      <t>(Mögliche Ausprägungen)</t>
    </r>
  </si>
  <si>
    <r>
      <t xml:space="preserve">Label/Key
</t>
    </r>
    <r>
      <rPr>
        <b/>
        <sz val="10"/>
        <color theme="0" tint="-0.499984740745262"/>
        <rFont val="Arial"/>
        <family val="2"/>
      </rPr>
      <t>(Label)</t>
    </r>
  </si>
  <si>
    <r>
      <t xml:space="preserve">Error message (german)
</t>
    </r>
    <r>
      <rPr>
        <b/>
        <sz val="10"/>
        <color theme="0" tint="-0.499984740745262"/>
        <rFont val="Arial"/>
        <family val="2"/>
      </rPr>
      <t>(Meldung (deutsch))</t>
    </r>
  </si>
  <si>
    <r>
      <t xml:space="preserve">Error message (english)
</t>
    </r>
    <r>
      <rPr>
        <b/>
        <sz val="10"/>
        <color theme="0" tint="-0.499984740745262"/>
        <rFont val="Arial"/>
        <family val="2"/>
      </rPr>
      <t>(Meldung (englisch))</t>
    </r>
  </si>
  <si>
    <r>
      <t xml:space="preserve">Valid for
</t>
    </r>
    <r>
      <rPr>
        <b/>
        <sz val="10"/>
        <color theme="0" tint="-0.499984740745262"/>
        <rFont val="Arial"/>
        <family val="2"/>
      </rPr>
      <t>(Gültig für)</t>
    </r>
  </si>
  <si>
    <r>
      <t xml:space="preserve">Calculation
</t>
    </r>
    <r>
      <rPr>
        <sz val="9"/>
        <color theme="0" tint="-0.499984740745262"/>
        <rFont val="Arial"/>
        <family val="2"/>
      </rPr>
      <t>(Berechnung)</t>
    </r>
  </si>
  <si>
    <t>2015-mm-dd</t>
  </si>
  <si>
    <t>Invalid value</t>
  </si>
  <si>
    <r>
      <rPr>
        <sz val="11"/>
        <color indexed="8"/>
        <rFont val="Arial"/>
        <family val="2"/>
      </rPr>
      <t>OncoBox Prostate</t>
    </r>
    <r>
      <rPr>
        <b/>
        <sz val="11"/>
        <color indexed="8"/>
        <rFont val="Arial"/>
        <family val="2"/>
      </rPr>
      <t xml:space="preserve">
Datafields 
</t>
    </r>
    <r>
      <rPr>
        <b/>
        <sz val="11"/>
        <color theme="0" tint="-0.499984740745262"/>
        <rFont val="Arial"/>
        <family val="2"/>
      </rPr>
      <t>(Datenfelder)</t>
    </r>
  </si>
  <si>
    <r>
      <rPr>
        <sz val="11"/>
        <color theme="1"/>
        <rFont val="Arial"/>
        <family val="2"/>
      </rPr>
      <t xml:space="preserve">OncoBox Prostata / </t>
    </r>
    <r>
      <rPr>
        <sz val="11"/>
        <color theme="0" tint="-0.499984740745262"/>
        <rFont val="Arial"/>
        <family val="2"/>
      </rPr>
      <t>OncoBox Prostate</t>
    </r>
    <r>
      <rPr>
        <b/>
        <sz val="11"/>
        <color theme="1"/>
        <rFont val="Arial"/>
        <family val="2"/>
      </rPr>
      <t xml:space="preserve">
Content 
</t>
    </r>
    <r>
      <rPr>
        <b/>
        <sz val="11"/>
        <color theme="0" tint="-0.499984740745262"/>
        <rFont val="Arial"/>
        <family val="2"/>
      </rPr>
      <t>(Inhaltsverzeichnis)</t>
    </r>
  </si>
  <si>
    <r>
      <t>= Basic data</t>
    </r>
    <r>
      <rPr>
        <b/>
        <sz val="11"/>
        <rFont val="Arial"/>
        <family val="2"/>
      </rPr>
      <t xml:space="preserve"> I13</t>
    </r>
    <r>
      <rPr>
        <b/>
        <sz val="11"/>
        <color indexed="8"/>
        <rFont val="Arial"/>
        <family val="2"/>
      </rPr>
      <t xml:space="preserve">
</t>
    </r>
    <r>
      <rPr>
        <b/>
        <sz val="11"/>
        <color theme="0" tint="-0.499984740745262"/>
        <rFont val="Arial"/>
        <family val="2"/>
      </rPr>
      <t>(= Basisdaten I13)</t>
    </r>
  </si>
  <si>
    <r>
      <t xml:space="preserve">2. Categorization of primary cases
</t>
    </r>
    <r>
      <rPr>
        <b/>
        <sz val="10"/>
        <color theme="0" tint="-0.499984740745262"/>
        <rFont val="Arial"/>
        <family val="2"/>
      </rPr>
      <t>(2. Kategorisierung der Primärfälle)</t>
    </r>
  </si>
  <si>
    <r>
      <t xml:space="preserve">Category
</t>
    </r>
    <r>
      <rPr>
        <b/>
        <sz val="10"/>
        <color theme="0" tint="-0.499984740745262"/>
        <rFont val="Arial"/>
        <family val="2"/>
      </rPr>
      <t>(Kategorie)</t>
    </r>
  </si>
  <si>
    <r>
      <rPr>
        <b/>
        <sz val="9"/>
        <color theme="1"/>
        <rFont val="Arial"/>
        <family val="2"/>
      </rPr>
      <t>C:</t>
    </r>
    <r>
      <rPr>
        <sz val="9"/>
        <color theme="1"/>
        <rFont val="Arial"/>
        <family val="2"/>
      </rPr>
      <t xml:space="preserve"> </t>
    </r>
    <r>
      <rPr>
        <sz val="8"/>
        <color theme="1"/>
        <rFont val="Arial"/>
        <family val="2"/>
      </rPr>
      <t>Case is deceased without prior relaps/recurrence</t>
    </r>
    <r>
      <rPr>
        <sz val="9"/>
        <color theme="1"/>
        <rFont val="Arial"/>
        <family val="2"/>
      </rPr>
      <t xml:space="preserve">
</t>
    </r>
    <r>
      <rPr>
        <sz val="9"/>
        <color theme="8" tint="-0.499984740745262"/>
        <rFont val="Arial"/>
        <family val="2"/>
      </rPr>
      <t>(</t>
    </r>
    <r>
      <rPr>
        <sz val="8"/>
        <color theme="8" tint="-0.499984740745262"/>
        <rFont val="Arial"/>
        <family val="2"/>
      </rPr>
      <t>Fall verstorben ohne vorangegangenes Wiedererkrankungsereignis)</t>
    </r>
  </si>
  <si>
    <t>dd.mm.jjjj</t>
  </si>
  <si>
    <t>TX - T4d, NX - N3c, Mx - M1</t>
  </si>
  <si>
    <r>
      <t xml:space="preserve">Fall
Postoperative Histologie 
</t>
    </r>
    <r>
      <rPr>
        <b/>
        <sz val="8"/>
        <rFont val="Arial"/>
        <family val="2"/>
      </rPr>
      <t>pathologisches TNM - pT</t>
    </r>
    <r>
      <rPr>
        <sz val="8"/>
        <rFont val="Arial"/>
        <family val="2"/>
      </rPr>
      <t xml:space="preserve"> 
------------
Fall
Postoperative Histologie 
</t>
    </r>
    <r>
      <rPr>
        <b/>
        <sz val="8"/>
        <rFont val="Arial"/>
        <family val="2"/>
      </rPr>
      <t xml:space="preserve">pathologisches TNM - pN
--------
</t>
    </r>
    <r>
      <rPr>
        <sz val="8"/>
        <rFont val="Arial"/>
        <family val="2"/>
      </rPr>
      <t xml:space="preserve">Fall
Postoperative Histologie </t>
    </r>
    <r>
      <rPr>
        <b/>
        <sz val="8"/>
        <rFont val="Arial"/>
        <family val="2"/>
      </rPr>
      <t xml:space="preserve">
pathologisches TNM - pM</t>
    </r>
  </si>
  <si>
    <t>RX | R0 | R1 | R2</t>
  </si>
  <si>
    <t>RX = RX
R0 = R0
R1 = R1
R2 = R2</t>
  </si>
  <si>
    <r>
      <t xml:space="preserve">Fall
Fallinformationen
</t>
    </r>
    <r>
      <rPr>
        <b/>
        <sz val="8"/>
        <rFont val="Arial"/>
        <family val="2"/>
      </rPr>
      <t>Fall-ID; Fallnummer</t>
    </r>
  </si>
  <si>
    <t>Todesdatum
(date of death)</t>
  </si>
  <si>
    <r>
      <t xml:space="preserve">all possible values
</t>
    </r>
    <r>
      <rPr>
        <b/>
        <sz val="10"/>
        <color theme="0" tint="-0.499984740745262"/>
        <rFont val="Arial"/>
        <family val="2"/>
      </rPr>
      <t>(Mögliche Ausprägungen)</t>
    </r>
  </si>
  <si>
    <r>
      <t xml:space="preserve">basic information
</t>
    </r>
    <r>
      <rPr>
        <b/>
        <sz val="10"/>
        <color theme="0" tint="-0.499984740745262"/>
        <rFont val="Arial"/>
        <family val="2"/>
      </rPr>
      <t>(Stammdaten)</t>
    </r>
  </si>
  <si>
    <r>
      <t xml:space="preserve">data field
</t>
    </r>
    <r>
      <rPr>
        <b/>
        <sz val="10"/>
        <color theme="0" tint="-0.499984740745262"/>
        <rFont val="Arial"/>
        <family val="2"/>
      </rPr>
      <t>(Feld)</t>
    </r>
  </si>
  <si>
    <r>
      <t xml:space="preserve">values
</t>
    </r>
    <r>
      <rPr>
        <b/>
        <sz val="10"/>
        <color theme="0" tint="-0.499984740745262"/>
        <rFont val="Arial"/>
        <family val="2"/>
      </rPr>
      <t>(Ausprägungen)</t>
    </r>
  </si>
  <si>
    <r>
      <t xml:space="preserve">date of diagnosis
</t>
    </r>
    <r>
      <rPr>
        <sz val="10"/>
        <color theme="0" tint="-0.499984740745262"/>
        <rFont val="Arial"/>
        <family val="2"/>
      </rPr>
      <t>(Datum Diaganose)</t>
    </r>
  </si>
  <si>
    <r>
      <t xml:space="preserve">case category
</t>
    </r>
    <r>
      <rPr>
        <sz val="10"/>
        <color theme="0" tint="-0.499984740745262"/>
        <rFont val="Arial"/>
        <family val="2"/>
      </rPr>
      <t>(Fallart)</t>
    </r>
  </si>
  <si>
    <r>
      <t xml:space="preserve">case ID
</t>
    </r>
    <r>
      <rPr>
        <sz val="10"/>
        <color theme="0" tint="-0.499984740745262"/>
        <rFont val="Arial"/>
        <family val="2"/>
      </rPr>
      <t>(Fallnummer)</t>
    </r>
  </si>
  <si>
    <r>
      <t xml:space="preserve">patient ID
</t>
    </r>
    <r>
      <rPr>
        <sz val="10"/>
        <color theme="0" tint="-0.499984740745262"/>
        <rFont val="Arial"/>
        <family val="2"/>
      </rPr>
      <t>(Patienten ID)</t>
    </r>
  </si>
  <si>
    <r>
      <t>no restrictions</t>
    </r>
    <r>
      <rPr>
        <sz val="10"/>
        <color theme="0" tint="-0.499984740745262"/>
        <rFont val="Arial"/>
        <family val="2"/>
      </rPr>
      <t xml:space="preserve"> (keine Einschränkungen)</t>
    </r>
  </si>
  <si>
    <r>
      <t xml:space="preserve">no restrictions </t>
    </r>
    <r>
      <rPr>
        <sz val="10"/>
        <color theme="0" tint="-0.499984740745262"/>
        <rFont val="Arial"/>
        <family val="2"/>
      </rPr>
      <t>(keine Einschränkungen)</t>
    </r>
  </si>
  <si>
    <r>
      <t xml:space="preserve">yes </t>
    </r>
    <r>
      <rPr>
        <sz val="10"/>
        <color theme="0" tint="-0.499984740745262"/>
        <rFont val="Arial"/>
        <family val="2"/>
      </rPr>
      <t>(Ja)</t>
    </r>
    <r>
      <rPr>
        <sz val="10"/>
        <rFont val="Arial"/>
        <family val="2"/>
      </rPr>
      <t xml:space="preserve"> | no </t>
    </r>
    <r>
      <rPr>
        <sz val="10"/>
        <color theme="0" tint="-0.499984740745262"/>
        <rFont val="Arial"/>
        <family val="2"/>
      </rPr>
      <t>(Nein)</t>
    </r>
  </si>
  <si>
    <r>
      <t xml:space="preserve">date of birth
</t>
    </r>
    <r>
      <rPr>
        <sz val="10"/>
        <color theme="0" tint="-0.499984740745262"/>
        <rFont val="Arial"/>
        <family val="2"/>
      </rPr>
      <t>(Geburtsdatum)</t>
    </r>
  </si>
  <si>
    <r>
      <t xml:space="preserve">non-interventional </t>
    </r>
    <r>
      <rPr>
        <sz val="10"/>
        <color theme="0" tint="-0.499984740745262"/>
        <rFont val="Arial"/>
        <family val="2"/>
      </rPr>
      <t xml:space="preserve">(nicht interventionell) </t>
    </r>
    <r>
      <rPr>
        <sz val="10"/>
        <rFont val="Arial"/>
        <family val="2"/>
      </rPr>
      <t xml:space="preserve">| interventional </t>
    </r>
    <r>
      <rPr>
        <sz val="10"/>
        <color theme="0" tint="-0.499984740745262"/>
        <rFont val="Arial"/>
        <family val="2"/>
      </rPr>
      <t>(interventionell)</t>
    </r>
    <r>
      <rPr>
        <sz val="10"/>
        <rFont val="Arial"/>
        <family val="2"/>
      </rPr>
      <t xml:space="preserve"> | incidential finding</t>
    </r>
    <r>
      <rPr>
        <sz val="10"/>
        <color theme="0" tint="-0.499984740745262"/>
        <rFont val="Arial"/>
        <family val="2"/>
      </rPr>
      <t xml:space="preserve"> (Zufallsbefund)</t>
    </r>
    <r>
      <rPr>
        <sz val="10"/>
        <rFont val="Arial"/>
        <family val="2"/>
      </rPr>
      <t xml:space="preserve"> |  recurrence </t>
    </r>
    <r>
      <rPr>
        <sz val="10"/>
        <color theme="0" tint="-0.499984740745262"/>
        <rFont val="Arial"/>
        <family val="2"/>
      </rPr>
      <t>(Rezidiv)</t>
    </r>
    <r>
      <rPr>
        <sz val="10"/>
        <rFont val="Arial"/>
        <family val="2"/>
      </rPr>
      <t xml:space="preserve"> | distant metastasis </t>
    </r>
    <r>
      <rPr>
        <sz val="10"/>
        <color theme="0" tint="-0.499984740745262"/>
        <rFont val="Arial"/>
        <family val="2"/>
      </rPr>
      <t>(Fernmetastase)</t>
    </r>
  </si>
  <si>
    <t>case category (sheet categories)</t>
  </si>
  <si>
    <r>
      <t xml:space="preserve">consent study
</t>
    </r>
    <r>
      <rPr>
        <sz val="10"/>
        <color theme="0" tint="-0.499984740745262"/>
        <rFont val="Arial"/>
        <family val="2"/>
      </rPr>
      <t>(Einwilligung Befragung)</t>
    </r>
  </si>
  <si>
    <r>
      <t xml:space="preserve">yes </t>
    </r>
    <r>
      <rPr>
        <sz val="9"/>
        <color theme="0" tint="-0.499984740745262"/>
        <rFont val="Arial"/>
        <family val="2"/>
      </rPr>
      <t>(Ja)</t>
    </r>
    <r>
      <rPr>
        <sz val="9"/>
        <rFont val="Arial"/>
        <family val="2"/>
      </rPr>
      <t xml:space="preserve"> =  Y
no </t>
    </r>
    <r>
      <rPr>
        <sz val="9"/>
        <color theme="0" tint="-0.499984740745262"/>
        <rFont val="Arial"/>
        <family val="2"/>
      </rPr>
      <t xml:space="preserve">(Nein) </t>
    </r>
    <r>
      <rPr>
        <sz val="9"/>
        <rFont val="Arial"/>
        <family val="2"/>
      </rPr>
      <t>= N</t>
    </r>
  </si>
  <si>
    <r>
      <t xml:space="preserve">pre-therapeutic TNM
</t>
    </r>
    <r>
      <rPr>
        <sz val="10"/>
        <color theme="0" tint="-0.499984740745262"/>
        <rFont val="Arial"/>
        <family val="2"/>
      </rPr>
      <t>(prätherapeutisches TNM)</t>
    </r>
  </si>
  <si>
    <r>
      <t xml:space="preserve">PSA-Value
</t>
    </r>
    <r>
      <rPr>
        <sz val="10"/>
        <color theme="0" tint="-0.499984740745262"/>
        <rFont val="Arial"/>
        <family val="2"/>
      </rPr>
      <t>(PSA-Wert)</t>
    </r>
  </si>
  <si>
    <t>XX,XX ng/ml</t>
  </si>
  <si>
    <r>
      <t xml:space="preserve">Case
Diagnosis
</t>
    </r>
    <r>
      <rPr>
        <b/>
        <sz val="8"/>
        <rFont val="Arial"/>
        <family val="2"/>
      </rPr>
      <t xml:space="preserve">Clinical stage cT-category
---------
</t>
    </r>
    <r>
      <rPr>
        <sz val="8"/>
        <rFont val="Arial"/>
        <family val="2"/>
      </rPr>
      <t xml:space="preserve">Case
Diagnosis
</t>
    </r>
    <r>
      <rPr>
        <b/>
        <sz val="8"/>
        <rFont val="Arial"/>
        <family val="2"/>
      </rPr>
      <t xml:space="preserve">Clinical stage cN-category
---------
</t>
    </r>
    <r>
      <rPr>
        <sz val="8"/>
        <rFont val="Arial"/>
        <family val="2"/>
      </rPr>
      <t xml:space="preserve">Case
Diagnosis
</t>
    </r>
    <r>
      <rPr>
        <b/>
        <sz val="8"/>
        <rFont val="Arial"/>
        <family val="2"/>
      </rPr>
      <t>Clinical stage cM-category</t>
    </r>
  </si>
  <si>
    <t xml:space="preserve"> = T-stage , N-stage , M-stage</t>
  </si>
  <si>
    <t>= XX,XX</t>
  </si>
  <si>
    <r>
      <t xml:space="preserve">date of surgery
</t>
    </r>
    <r>
      <rPr>
        <sz val="10"/>
        <color theme="0" tint="-0.499984740745262"/>
        <rFont val="Arial"/>
        <family val="2"/>
      </rPr>
      <t>(Operationsdatum)</t>
    </r>
  </si>
  <si>
    <r>
      <t xml:space="preserve">type of surgery
</t>
    </r>
    <r>
      <rPr>
        <sz val="10"/>
        <color theme="0" tint="-0.499984740745262"/>
        <rFont val="Arial"/>
        <family val="2"/>
      </rPr>
      <t>(Operationsart)</t>
    </r>
  </si>
  <si>
    <r>
      <t xml:space="preserve">diagnosis
</t>
    </r>
    <r>
      <rPr>
        <b/>
        <sz val="10"/>
        <color theme="0" tint="-0.499984740745262"/>
        <rFont val="Arial"/>
        <family val="2"/>
      </rPr>
      <t>(Diagnose)</t>
    </r>
  </si>
  <si>
    <r>
      <t xml:space="preserve">patient under observation
</t>
    </r>
    <r>
      <rPr>
        <b/>
        <sz val="10"/>
        <color theme="0" tint="-0.499984740745262"/>
        <rFont val="Arial"/>
        <family val="2"/>
      </rPr>
      <t>(Patient unter Beobachtung)</t>
    </r>
  </si>
  <si>
    <r>
      <t xml:space="preserve">surgery
</t>
    </r>
    <r>
      <rPr>
        <b/>
        <sz val="10"/>
        <color theme="0" tint="-0.499984740745262"/>
        <rFont val="Arial"/>
        <family val="2"/>
      </rPr>
      <t>(Operation)</t>
    </r>
  </si>
  <si>
    <t>Watchful Waiting</t>
  </si>
  <si>
    <r>
      <t xml:space="preserve">resection margin
</t>
    </r>
    <r>
      <rPr>
        <sz val="10"/>
        <color theme="0" tint="-0.499984740745262"/>
        <rFont val="Arial"/>
        <family val="2"/>
      </rPr>
      <t>(Resektionsrand)</t>
    </r>
  </si>
  <si>
    <r>
      <t xml:space="preserve">revision surgery
</t>
    </r>
    <r>
      <rPr>
        <sz val="10"/>
        <color theme="0" tint="-0.499984740745262"/>
        <rFont val="Arial"/>
        <family val="2"/>
      </rPr>
      <t>(Revisionsoperation)</t>
    </r>
  </si>
  <si>
    <r>
      <t xml:space="preserve">pathological TNM
</t>
    </r>
    <r>
      <rPr>
        <sz val="10"/>
        <color theme="0" tint="-0.499984740745262"/>
        <rFont val="Arial"/>
        <family val="2"/>
      </rPr>
      <t>(pathologisches TNM)</t>
    </r>
  </si>
  <si>
    <r>
      <t xml:space="preserve">complication - Clavien Dindo
</t>
    </r>
    <r>
      <rPr>
        <sz val="10"/>
        <color theme="0" tint="-0.499984740745262"/>
        <rFont val="Arial"/>
        <family val="2"/>
      </rPr>
      <t>(Komplikation nach Clavien Dindo)</t>
    </r>
  </si>
  <si>
    <t xml:space="preserve"> = date of surgery (Operationsdatum)</t>
  </si>
  <si>
    <r>
      <t xml:space="preserve">radical prostatectomy </t>
    </r>
    <r>
      <rPr>
        <sz val="10"/>
        <color theme="0" tint="-0.499984740745262"/>
        <rFont val="Arial"/>
        <family val="2"/>
      </rPr>
      <t>(Radikale Prostatektomie)</t>
    </r>
    <r>
      <rPr>
        <sz val="10"/>
        <rFont val="Arial"/>
        <family val="2"/>
      </rPr>
      <t xml:space="preserve"> | radical cystectomy </t>
    </r>
    <r>
      <rPr>
        <sz val="10"/>
        <color theme="0" tint="-0.499984740745262"/>
        <rFont val="Arial"/>
        <family val="2"/>
      </rPr>
      <t>(Radikale Zystoprostatektomie)</t>
    </r>
  </si>
  <si>
    <r>
      <t xml:space="preserve">radical prostatectomy </t>
    </r>
    <r>
      <rPr>
        <sz val="10"/>
        <color theme="0" tint="-0.499984740745262"/>
        <rFont val="Arial"/>
        <family val="2"/>
      </rPr>
      <t>(Radikale Prostatektomie)</t>
    </r>
    <r>
      <rPr>
        <sz val="10"/>
        <rFont val="Arial"/>
        <family val="2"/>
      </rPr>
      <t xml:space="preserve"> = RPE
radical cystectomy </t>
    </r>
    <r>
      <rPr>
        <sz val="10"/>
        <color theme="0" tint="-0.499984740745262"/>
        <rFont val="Arial"/>
        <family val="2"/>
      </rPr>
      <t xml:space="preserve">(Radikale Zystoprostatektomie) </t>
    </r>
    <r>
      <rPr>
        <sz val="10"/>
        <rFont val="Arial"/>
        <family val="2"/>
      </rPr>
      <t>= RZE</t>
    </r>
  </si>
  <si>
    <r>
      <t xml:space="preserve">yes </t>
    </r>
    <r>
      <rPr>
        <sz val="9"/>
        <color theme="0" tint="-0.499984740745262"/>
        <rFont val="Arial"/>
        <family val="2"/>
      </rPr>
      <t>(Ja)</t>
    </r>
    <r>
      <rPr>
        <sz val="9"/>
        <rFont val="Arial"/>
        <family val="2"/>
      </rPr>
      <t xml:space="preserve"> = Y
no </t>
    </r>
    <r>
      <rPr>
        <sz val="9"/>
        <color theme="0" tint="-0.499984740745262"/>
        <rFont val="Arial"/>
        <family val="2"/>
      </rPr>
      <t xml:space="preserve">(Nein) </t>
    </r>
    <r>
      <rPr>
        <sz val="9"/>
        <rFont val="Arial"/>
        <family val="2"/>
      </rPr>
      <t>= N</t>
    </r>
  </si>
  <si>
    <r>
      <t xml:space="preserve">no complication </t>
    </r>
    <r>
      <rPr>
        <sz val="10"/>
        <color theme="0" tint="-0.499984740745262"/>
        <rFont val="Arial"/>
        <family val="2"/>
      </rPr>
      <t>(keine Komplikation)</t>
    </r>
    <r>
      <rPr>
        <sz val="10"/>
        <rFont val="Arial"/>
        <family val="2"/>
      </rPr>
      <t xml:space="preserve"> | I | II | III | IV | V | III/IV unspecific </t>
    </r>
    <r>
      <rPr>
        <sz val="10"/>
        <color theme="0" tint="-0.499984740745262"/>
        <rFont val="Arial"/>
        <family val="2"/>
      </rPr>
      <t>(III/IV unspezifisch)</t>
    </r>
  </si>
  <si>
    <r>
      <t xml:space="preserve">no complication </t>
    </r>
    <r>
      <rPr>
        <sz val="10"/>
        <color theme="0" tint="-0.499984740745262"/>
        <rFont val="Arial"/>
        <family val="2"/>
      </rPr>
      <t>(keine Komplikation)</t>
    </r>
    <r>
      <rPr>
        <sz val="10"/>
        <rFont val="Arial"/>
        <family val="2"/>
      </rPr>
      <t xml:space="preserve"> = 0
I = I 
II = II
III = III | IIIa | IIIb 
IV = IV | IVa | IVb
V = V
III/IV unspecific </t>
    </r>
    <r>
      <rPr>
        <sz val="10"/>
        <color theme="0" tint="-0.499984740745262"/>
        <rFont val="Arial"/>
        <family val="2"/>
      </rPr>
      <t>(III/IV unspezifisch)</t>
    </r>
    <r>
      <rPr>
        <sz val="10"/>
        <rFont val="Arial"/>
        <family val="2"/>
      </rPr>
      <t xml:space="preserve"> = III/IV unspecific </t>
    </r>
  </si>
  <si>
    <r>
      <t xml:space="preserve">radiotherpay
</t>
    </r>
    <r>
      <rPr>
        <sz val="10"/>
        <color theme="0" tint="-0.499984740745262"/>
        <rFont val="Arial"/>
        <family val="2"/>
      </rPr>
      <t>(Strahlentherapie)</t>
    </r>
  </si>
  <si>
    <r>
      <t xml:space="preserve">other local treatment
</t>
    </r>
    <r>
      <rPr>
        <sz val="10"/>
        <color theme="0" tint="-0.499984740745262"/>
        <rFont val="Arial"/>
        <family val="2"/>
      </rPr>
      <t>(andere lokale Therapie)</t>
    </r>
  </si>
  <si>
    <r>
      <rPr>
        <sz val="11"/>
        <color indexed="8"/>
        <rFont val="Arial"/>
        <family val="2"/>
      </rPr>
      <t>OncoBox Prostate</t>
    </r>
    <r>
      <rPr>
        <b/>
        <sz val="11"/>
        <color indexed="8"/>
        <rFont val="Arial"/>
        <family val="2"/>
      </rPr>
      <t xml:space="preserve">
</t>
    </r>
    <r>
      <rPr>
        <b/>
        <sz val="11"/>
        <rFont val="Arial"/>
        <family val="2"/>
      </rPr>
      <t>patient profil</t>
    </r>
    <r>
      <rPr>
        <b/>
        <sz val="11"/>
        <color theme="2" tint="-0.749992370372631"/>
        <rFont val="Arial"/>
        <family val="2"/>
      </rPr>
      <t xml:space="preserve">
</t>
    </r>
    <r>
      <rPr>
        <b/>
        <sz val="11"/>
        <color theme="0" tint="-0.499984740745262"/>
        <rFont val="Arial"/>
        <family val="2"/>
      </rPr>
      <t>(Patientenprofil)</t>
    </r>
    <r>
      <rPr>
        <b/>
        <sz val="11"/>
        <color indexed="8"/>
        <rFont val="Arial"/>
        <family val="2"/>
      </rPr>
      <t xml:space="preserve">
</t>
    </r>
  </si>
  <si>
    <r>
      <t xml:space="preserve">other treatment
</t>
    </r>
    <r>
      <rPr>
        <sz val="10"/>
        <color theme="0" tint="-0.499984740745262"/>
        <rFont val="Arial"/>
        <family val="2"/>
      </rPr>
      <t>(andere Therapie)</t>
    </r>
  </si>
  <si>
    <r>
      <t xml:space="preserve">Case
Radiotherapy
</t>
    </r>
    <r>
      <rPr>
        <b/>
        <sz val="8"/>
        <rFont val="Arial"/>
        <family val="2"/>
      </rPr>
      <t xml:space="preserve">Type
-------------
Time
-------------
Initiation
</t>
    </r>
  </si>
  <si>
    <r>
      <t xml:space="preserve">Case
Treatment
</t>
    </r>
    <r>
      <rPr>
        <b/>
        <sz val="8"/>
        <rFont val="Arial"/>
        <family val="2"/>
      </rPr>
      <t>Type
-------------
Time
-------------
Initiation</t>
    </r>
  </si>
  <si>
    <r>
      <t xml:space="preserve">Case
Follow-Up
</t>
    </r>
    <r>
      <rPr>
        <b/>
        <sz val="8"/>
        <color indexed="8"/>
        <rFont val="Arial"/>
        <family val="2"/>
      </rPr>
      <t>Date local recurrence</t>
    </r>
    <r>
      <rPr>
        <sz val="8"/>
        <color indexed="8"/>
        <rFont val="Arial"/>
        <family val="2"/>
      </rPr>
      <t xml:space="preserve">
-------------
Case
Follow-Up
</t>
    </r>
    <r>
      <rPr>
        <b/>
        <sz val="8"/>
        <color indexed="8"/>
        <rFont val="Arial"/>
        <family val="2"/>
      </rPr>
      <t>Local recurrence</t>
    </r>
    <r>
      <rPr>
        <sz val="8"/>
        <color indexed="8"/>
        <rFont val="Arial"/>
        <family val="2"/>
      </rPr>
      <t xml:space="preserve">
</t>
    </r>
  </si>
  <si>
    <t>dd.mm.jjjj = dd.mm.jjjj | R
empty = empty | N/U</t>
  </si>
  <si>
    <r>
      <t xml:space="preserve">Biochemical recurrence
</t>
    </r>
    <r>
      <rPr>
        <sz val="10"/>
        <color theme="0" tint="-0.499984740745262"/>
        <rFont val="Arial"/>
        <family val="2"/>
      </rPr>
      <t>(Biochemisches Rezidiv)</t>
    </r>
  </si>
  <si>
    <r>
      <t xml:space="preserve">local recurrence
</t>
    </r>
    <r>
      <rPr>
        <sz val="10"/>
        <color theme="0" tint="-0.499984740745262"/>
        <rFont val="Arial"/>
        <family val="2"/>
      </rPr>
      <t>(Lokalrezidiv)</t>
    </r>
  </si>
  <si>
    <r>
      <t xml:space="preserve">Case
Follow-Up
</t>
    </r>
    <r>
      <rPr>
        <b/>
        <sz val="8"/>
        <color indexed="8"/>
        <rFont val="Arial"/>
        <family val="2"/>
      </rPr>
      <t>Date biochemical recurrence identified</t>
    </r>
    <r>
      <rPr>
        <sz val="8"/>
        <color indexed="8"/>
        <rFont val="Arial"/>
        <family val="2"/>
      </rPr>
      <t xml:space="preserve">
----------------
Case
Follow-Up
</t>
    </r>
    <r>
      <rPr>
        <b/>
        <sz val="8"/>
        <color indexed="8"/>
        <rFont val="Arial"/>
        <family val="2"/>
      </rPr>
      <t>Biochemical recurrence</t>
    </r>
    <r>
      <rPr>
        <sz val="8"/>
        <color indexed="8"/>
        <rFont val="Arial"/>
        <family val="2"/>
      </rPr>
      <t xml:space="preserve">
</t>
    </r>
  </si>
  <si>
    <t>dd.mm.jjjj = dd.mm.jjjj | Y
empty = empty | N/U</t>
  </si>
  <si>
    <r>
      <t xml:space="preserve">metastasis
</t>
    </r>
    <r>
      <rPr>
        <sz val="10"/>
        <color theme="0" tint="-0.499984740745262"/>
        <rFont val="Arial"/>
        <family val="2"/>
      </rPr>
      <t>(Fernmetastasen)</t>
    </r>
  </si>
  <si>
    <r>
      <t xml:space="preserve">follow up
</t>
    </r>
    <r>
      <rPr>
        <b/>
        <sz val="10"/>
        <color theme="0" tint="-0.499984740745262"/>
        <rFont val="Arial"/>
        <family val="2"/>
      </rPr>
      <t>(Follow-Up)</t>
    </r>
  </si>
  <si>
    <r>
      <t xml:space="preserve">Case
Follow-Up
</t>
    </r>
    <r>
      <rPr>
        <b/>
        <sz val="8"/>
        <rFont val="Arial"/>
        <family val="2"/>
      </rPr>
      <t>Date metastasis identified</t>
    </r>
    <r>
      <rPr>
        <sz val="8"/>
        <rFont val="Arial"/>
        <family val="2"/>
      </rPr>
      <t xml:space="preserve">
------------------
Case
Follow-Up
</t>
    </r>
    <r>
      <rPr>
        <b/>
        <sz val="8"/>
        <rFont val="Arial"/>
        <family val="2"/>
      </rPr>
      <t>Metastasis</t>
    </r>
  </si>
  <si>
    <t>dd.mm.jjjj = dd.mm.jjjj | R/M
empty = empty | N/U</t>
  </si>
  <si>
    <r>
      <t xml:space="preserve">dd.mm.jjjj = date of first follow up with secondary tumour  =  Y
</t>
    </r>
    <r>
      <rPr>
        <sz val="9"/>
        <color theme="0" tint="-0.499984740745262"/>
        <rFont val="Arial"/>
        <family val="2"/>
      </rPr>
      <t>(Datum der ersten Meldung mit Zweittumor = Y)</t>
    </r>
  </si>
  <si>
    <r>
      <t xml:space="preserve">Zweittumor
</t>
    </r>
    <r>
      <rPr>
        <sz val="10"/>
        <color theme="0" tint="-0.499984740745262"/>
        <rFont val="Arial"/>
        <family val="2"/>
      </rPr>
      <t>(secondary tumour)</t>
    </r>
  </si>
  <si>
    <r>
      <t>dd.mm.jjjj | empty</t>
    </r>
    <r>
      <rPr>
        <sz val="10"/>
        <color theme="0" tint="-0.499984740745262"/>
        <rFont val="Arial"/>
        <family val="2"/>
      </rPr>
      <t xml:space="preserve"> (leer)</t>
    </r>
  </si>
  <si>
    <r>
      <t xml:space="preserve">dd.mm.jjjj | empty </t>
    </r>
    <r>
      <rPr>
        <sz val="10"/>
        <color theme="0" tint="-0.499984740745262"/>
        <rFont val="Arial"/>
        <family val="2"/>
      </rPr>
      <t>(leer)</t>
    </r>
  </si>
  <si>
    <r>
      <t xml:space="preserve"> = date of death </t>
    </r>
    <r>
      <rPr>
        <sz val="9"/>
        <color theme="0" tint="-0.499984740745262"/>
        <rFont val="Arial"/>
        <family val="2"/>
      </rPr>
      <t>(Sterbedatum)</t>
    </r>
  </si>
  <si>
    <r>
      <t xml:space="preserve">yes = AS
no </t>
    </r>
    <r>
      <rPr>
        <sz val="10"/>
        <rFont val="Calibri"/>
        <family val="2"/>
      </rPr>
      <t>≠</t>
    </r>
    <r>
      <rPr>
        <sz val="9"/>
        <rFont val="Arial"/>
        <family val="2"/>
      </rPr>
      <t xml:space="preserve"> AS</t>
    </r>
  </si>
  <si>
    <r>
      <t xml:space="preserve">yes = WS
no </t>
    </r>
    <r>
      <rPr>
        <sz val="10"/>
        <rFont val="Calibri"/>
        <family val="2"/>
      </rPr>
      <t>≠</t>
    </r>
    <r>
      <rPr>
        <sz val="9"/>
        <rFont val="Arial"/>
        <family val="2"/>
      </rPr>
      <t xml:space="preserve"> WS</t>
    </r>
  </si>
  <si>
    <t>Profil</t>
  </si>
  <si>
    <r>
      <t xml:space="preserve">non-interventional </t>
    </r>
    <r>
      <rPr>
        <sz val="9"/>
        <color theme="0" tint="-0.499984740745262"/>
        <rFont val="Arial"/>
        <family val="2"/>
      </rPr>
      <t>(nicht interventionell)</t>
    </r>
    <r>
      <rPr>
        <sz val="9"/>
        <rFont val="Arial"/>
        <family val="2"/>
      </rPr>
      <t xml:space="preserve"> = NI
interventional </t>
    </r>
    <r>
      <rPr>
        <sz val="9"/>
        <color theme="0" tint="-0.499984740745262"/>
        <rFont val="Arial"/>
        <family val="2"/>
      </rPr>
      <t>(interventionell)</t>
    </r>
    <r>
      <rPr>
        <sz val="9"/>
        <rFont val="Arial"/>
        <family val="2"/>
      </rPr>
      <t xml:space="preserve"> = IV
incidential finding </t>
    </r>
    <r>
      <rPr>
        <sz val="9"/>
        <color theme="0" tint="-0.499984740745262"/>
        <rFont val="Arial"/>
        <family val="2"/>
      </rPr>
      <t xml:space="preserve">(Zufallsbefund) </t>
    </r>
    <r>
      <rPr>
        <sz val="9"/>
        <rFont val="Arial"/>
        <family val="2"/>
      </rPr>
      <t xml:space="preserve">= IF
recurrence </t>
    </r>
    <r>
      <rPr>
        <sz val="9"/>
        <color theme="0" tint="-0.499984740745262"/>
        <rFont val="Arial"/>
        <family val="2"/>
      </rPr>
      <t>(Rezidiv)</t>
    </r>
    <r>
      <rPr>
        <sz val="9"/>
        <rFont val="Arial"/>
        <family val="2"/>
      </rPr>
      <t xml:space="preserve"> = R
distant metastasis </t>
    </r>
    <r>
      <rPr>
        <sz val="9"/>
        <color theme="0" tint="-0.499984740745262"/>
        <rFont val="Arial"/>
        <family val="2"/>
      </rPr>
      <t xml:space="preserve">(Fernmetastase) </t>
    </r>
    <r>
      <rPr>
        <sz val="9"/>
        <rFont val="Arial"/>
        <family val="2"/>
      </rPr>
      <t>= F</t>
    </r>
  </si>
  <si>
    <t>= Fallnummer (case ID)</t>
  </si>
  <si>
    <t>= ID</t>
  </si>
  <si>
    <r>
      <t xml:space="preserve">= Date of birth </t>
    </r>
    <r>
      <rPr>
        <sz val="9"/>
        <color theme="0" tint="-0.499984740745262"/>
        <rFont val="Arial"/>
        <family val="2"/>
      </rPr>
      <t>(Geburtsdatum)</t>
    </r>
  </si>
  <si>
    <t>N0 | NX | empty</t>
  </si>
  <si>
    <t>M0 | MX | empty</t>
  </si>
  <si>
    <t>PrimaryCase</t>
  </si>
  <si>
    <t>Patients</t>
  </si>
  <si>
    <t>Risk classification</t>
  </si>
  <si>
    <t>If one Patient has two or more IV / IF cases:
IV and IV case
IV and IF case
IF and IF case</t>
  </si>
  <si>
    <t>Dieser Patient hat zwei (oder mehr ) interventionelle Primärfälle. Beachten Sie, dass nur der erste Fall für die zertifizierungsrelevanten Daten berücksichtigt wird.</t>
  </si>
  <si>
    <t>This patient has two (or more) interventional cases. For certification relevant data only the first case is considered.</t>
  </si>
  <si>
    <t>Aktuellster PSA-Wert
(Eingabe durch Patient)</t>
  </si>
  <si>
    <t>self-explanatory
(question for the patient)</t>
  </si>
  <si>
    <t>Datum der Messung des aktuellsten PSA-Wertes
(Eingabe durch Patient)</t>
  </si>
  <si>
    <t>selbsterklärend
(Eingabe durch Patient)</t>
  </si>
  <si>
    <t>Sexual  / Libido</t>
  </si>
  <si>
    <r>
      <t xml:space="preserve">date patient introduced in center
</t>
    </r>
    <r>
      <rPr>
        <sz val="10"/>
        <color theme="0" tint="-0.499984740745262"/>
        <rFont val="Arial"/>
        <family val="2"/>
      </rPr>
      <t>(Datum Vorstellung im Zentrum)</t>
    </r>
  </si>
  <si>
    <r>
      <t>= date patient introduced in center</t>
    </r>
    <r>
      <rPr>
        <sz val="9"/>
        <color theme="0" tint="-0.499984740745262"/>
        <rFont val="Arial"/>
        <family val="2"/>
      </rPr>
      <t xml:space="preserve"> (Datum Vorstellung im Zentrum)</t>
    </r>
  </si>
  <si>
    <r>
      <t xml:space="preserve">= date of diagnosis </t>
    </r>
    <r>
      <rPr>
        <sz val="9"/>
        <color theme="0" tint="-0.499984740745262"/>
        <rFont val="Arial"/>
        <family val="2"/>
      </rPr>
      <t>(Datum Diagnose)</t>
    </r>
  </si>
  <si>
    <t>X + X</t>
  </si>
  <si>
    <r>
      <t xml:space="preserve">pre-therapeutic Gleason-score
</t>
    </r>
    <r>
      <rPr>
        <sz val="10"/>
        <color theme="0" tint="-0.499984740745262"/>
        <rFont val="Arial"/>
        <family val="2"/>
      </rPr>
      <t>(prätherapeutisches Gleason Score)</t>
    </r>
  </si>
  <si>
    <r>
      <t xml:space="preserve">Fall
Diagnose
</t>
    </r>
    <r>
      <rPr>
        <b/>
        <sz val="8"/>
        <rFont val="Arial"/>
        <family val="2"/>
      </rPr>
      <t xml:space="preserve">Gleason-Score Wert 1 
</t>
    </r>
    <r>
      <rPr>
        <sz val="8"/>
        <rFont val="Arial"/>
        <family val="2"/>
      </rPr>
      <t>------
Fall
Diagnose</t>
    </r>
    <r>
      <rPr>
        <b/>
        <sz val="8"/>
        <rFont val="Arial"/>
        <family val="2"/>
      </rPr>
      <t xml:space="preserve">
Gleason-Score Wert 2</t>
    </r>
  </si>
  <si>
    <t xml:space="preserve">= Gleason score 1 + Gleason score 2
</t>
  </si>
  <si>
    <t>✓</t>
  </si>
  <si>
    <r>
      <t xml:space="preserve">Ansicht bei "Start" des Individuellen Filters
</t>
    </r>
    <r>
      <rPr>
        <b/>
        <sz val="11"/>
        <color theme="2" tint="-0.749992370372631"/>
        <rFont val="Arial"/>
        <family val="2"/>
      </rPr>
      <t>(Selection when starting the individual filter)</t>
    </r>
  </si>
  <si>
    <r>
      <t xml:space="preserve">OncoBox Prostate
</t>
    </r>
    <r>
      <rPr>
        <b/>
        <sz val="11"/>
        <color indexed="8"/>
        <rFont val="Arial"/>
        <family val="2"/>
      </rPr>
      <t>Filter</t>
    </r>
    <r>
      <rPr>
        <sz val="11"/>
        <color indexed="8"/>
        <rFont val="Arial"/>
        <family val="2"/>
      </rPr>
      <t xml:space="preserve"> - </t>
    </r>
    <r>
      <rPr>
        <b/>
        <sz val="11"/>
        <color indexed="8"/>
        <rFont val="Arial"/>
        <family val="2"/>
      </rPr>
      <t xml:space="preserve">Conspicuities 
</t>
    </r>
    <r>
      <rPr>
        <b/>
        <sz val="11"/>
        <color theme="0" tint="-0.499984740745262"/>
        <rFont val="Arial"/>
        <family val="2"/>
      </rPr>
      <t>(Filter - Auffälligkeiten)</t>
    </r>
  </si>
  <si>
    <r>
      <t>indicator year 2015</t>
    </r>
    <r>
      <rPr>
        <b/>
        <sz val="10"/>
        <color theme="2" tint="-0.749992370372631"/>
        <rFont val="Arial"/>
        <family val="2"/>
      </rPr>
      <t xml:space="preserve">
</t>
    </r>
    <r>
      <rPr>
        <b/>
        <sz val="10"/>
        <color theme="0" tint="-0.499984740745262"/>
        <rFont val="Arial"/>
        <family val="2"/>
      </rPr>
      <t>(Kennzahlenjahr 2015)</t>
    </r>
  </si>
  <si>
    <r>
      <t>start</t>
    </r>
    <r>
      <rPr>
        <sz val="10"/>
        <color theme="2" tint="-0.749992370372631"/>
        <rFont val="Arial"/>
        <family val="2"/>
      </rPr>
      <t xml:space="preserve">
</t>
    </r>
    <r>
      <rPr>
        <sz val="10"/>
        <color theme="0" tint="-0.499984740745262"/>
        <rFont val="Arial"/>
        <family val="2"/>
      </rPr>
      <t>(von)</t>
    </r>
  </si>
  <si>
    <r>
      <t>end</t>
    </r>
    <r>
      <rPr>
        <sz val="10"/>
        <color theme="2" tint="-0.749992370372631"/>
        <rFont val="Arial"/>
        <family val="2"/>
      </rPr>
      <t xml:space="preserve">
</t>
    </r>
    <r>
      <rPr>
        <sz val="10"/>
        <color theme="0" tint="-0.499984740745262"/>
        <rFont val="Arial"/>
        <family val="2"/>
      </rPr>
      <t>(bis)</t>
    </r>
  </si>
  <si>
    <t>/field 1/</t>
  </si>
  <si>
    <t>/field 2/</t>
  </si>
  <si>
    <r>
      <t xml:space="preserve">Case
Case Information
</t>
    </r>
    <r>
      <rPr>
        <b/>
        <sz val="10"/>
        <color theme="1"/>
        <rFont val="Arial"/>
        <family val="2"/>
      </rPr>
      <t>Date patient introduced in center</t>
    </r>
    <r>
      <rPr>
        <b/>
        <sz val="10"/>
        <color rgb="FFFF0000"/>
        <rFont val="Arial"/>
        <family val="2"/>
      </rPr>
      <t xml:space="preserve"> IN (field 1 - field2)</t>
    </r>
  </si>
  <si>
    <r>
      <t xml:space="preserve">quality of results
</t>
    </r>
    <r>
      <rPr>
        <b/>
        <sz val="10"/>
        <color theme="0" tint="-0.499984740745262"/>
        <rFont val="Arial"/>
        <family val="2"/>
      </rPr>
      <t>(Ergebnisqualität)</t>
    </r>
  </si>
  <si>
    <t>/field 3/</t>
  </si>
  <si>
    <t>/field 4/</t>
  </si>
  <si>
    <r>
      <t xml:space="preserve">Case
Case Information
</t>
    </r>
    <r>
      <rPr>
        <b/>
        <sz val="10"/>
        <color theme="1"/>
        <rFont val="Arial"/>
        <family val="2"/>
      </rPr>
      <t xml:space="preserve">Date patient introduced in center </t>
    </r>
    <r>
      <rPr>
        <b/>
        <sz val="10"/>
        <color rgb="FFFF0000"/>
        <rFont val="Arial"/>
        <family val="2"/>
      </rPr>
      <t>IN (field 3 - field4)</t>
    </r>
  </si>
  <si>
    <r>
      <t xml:space="preserve">surgically treated cases
</t>
    </r>
    <r>
      <rPr>
        <b/>
        <sz val="10"/>
        <color theme="0" tint="-0.499984740745262"/>
        <rFont val="Arial"/>
        <family val="2"/>
      </rPr>
      <t>(Operierte Fälle)</t>
    </r>
  </si>
  <si>
    <r>
      <t xml:space="preserve">IF cases 
</t>
    </r>
    <r>
      <rPr>
        <b/>
        <sz val="9"/>
        <color theme="0" tint="-0.499984740745262"/>
        <rFont val="Arial"/>
        <family val="2"/>
      </rPr>
      <t>(IF Fälle)</t>
    </r>
  </si>
  <si>
    <r>
      <t xml:space="preserve">Case
Surgery
</t>
    </r>
    <r>
      <rPr>
        <b/>
        <sz val="8"/>
        <color theme="1"/>
        <rFont val="Arial"/>
        <family val="2"/>
      </rPr>
      <t xml:space="preserve">Type of surgery </t>
    </r>
    <r>
      <rPr>
        <b/>
        <sz val="8"/>
        <color rgb="FFFF0000"/>
        <rFont val="Arial"/>
        <family val="2"/>
      </rPr>
      <t>= RPE | RZE</t>
    </r>
  </si>
  <si>
    <r>
      <t xml:space="preserve">Case
Surgery
</t>
    </r>
    <r>
      <rPr>
        <b/>
        <sz val="8"/>
        <color theme="1"/>
        <rFont val="Arial"/>
        <family val="2"/>
      </rPr>
      <t xml:space="preserve">Type of surgery </t>
    </r>
    <r>
      <rPr>
        <b/>
        <sz val="8"/>
        <color rgb="FFFF0000"/>
        <rFont val="Arial"/>
        <family val="2"/>
      </rPr>
      <t>= RZE</t>
    </r>
  </si>
  <si>
    <r>
      <t xml:space="preserve">cases with radiotherapy / brachytherapy
</t>
    </r>
    <r>
      <rPr>
        <b/>
        <sz val="10"/>
        <color theme="0" tint="-0.499984740745262"/>
        <rFont val="Arial"/>
        <family val="2"/>
      </rPr>
      <t>(Fälle mit Strahlentherapie / Brachytherapie)</t>
    </r>
  </si>
  <si>
    <r>
      <t xml:space="preserve">Case
Surgery
</t>
    </r>
    <r>
      <rPr>
        <b/>
        <sz val="8"/>
        <color theme="1"/>
        <rFont val="Arial"/>
        <family val="2"/>
      </rPr>
      <t xml:space="preserve">Type of surgery </t>
    </r>
    <r>
      <rPr>
        <b/>
        <sz val="8"/>
        <color rgb="FFFF0000"/>
        <rFont val="Arial"/>
        <family val="2"/>
      </rPr>
      <t xml:space="preserve">= empty </t>
    </r>
  </si>
  <si>
    <r>
      <t xml:space="preserve">Case
Radiotherapy
</t>
    </r>
    <r>
      <rPr>
        <b/>
        <sz val="8"/>
        <color theme="1"/>
        <rFont val="Arial"/>
        <family val="2"/>
      </rPr>
      <t xml:space="preserve">Type </t>
    </r>
    <r>
      <rPr>
        <b/>
        <sz val="8"/>
        <color rgb="FFFF0000"/>
        <rFont val="Arial"/>
        <family val="2"/>
      </rPr>
      <t>= P | HDR | LDR</t>
    </r>
  </si>
  <si>
    <r>
      <t xml:space="preserve">cases with other treatment
</t>
    </r>
    <r>
      <rPr>
        <b/>
        <sz val="10"/>
        <color theme="0" tint="-0.499984740745262"/>
        <rFont val="Arial"/>
        <family val="2"/>
      </rPr>
      <t>(Fälle mit anderer Therapie)</t>
    </r>
  </si>
  <si>
    <r>
      <t xml:space="preserve">Case
Radiotherapy
</t>
    </r>
    <r>
      <rPr>
        <b/>
        <sz val="8"/>
        <color theme="1"/>
        <rFont val="Arial"/>
        <family val="2"/>
      </rPr>
      <t xml:space="preserve">Type </t>
    </r>
    <r>
      <rPr>
        <b/>
        <sz val="8"/>
        <color rgb="FFFF0000"/>
        <rFont val="Arial"/>
        <family val="2"/>
      </rPr>
      <t xml:space="preserve">= empty </t>
    </r>
  </si>
  <si>
    <r>
      <t xml:space="preserve">Case
Treatment
</t>
    </r>
    <r>
      <rPr>
        <b/>
        <sz val="8"/>
        <color theme="1"/>
        <rFont val="Arial"/>
        <family val="2"/>
      </rPr>
      <t xml:space="preserve">Type </t>
    </r>
    <r>
      <rPr>
        <b/>
        <sz val="8"/>
        <color rgb="FFFF0000"/>
        <rFont val="Arial"/>
        <family val="2"/>
      </rPr>
      <t>= ADT | CH | IM | OLT | ST | HIFU | CRYO | HYPER | OT</t>
    </r>
  </si>
  <si>
    <r>
      <t xml:space="preserve">cases with AS / WS
</t>
    </r>
    <r>
      <rPr>
        <b/>
        <sz val="10"/>
        <color theme="0" tint="-0.499984740745262"/>
        <rFont val="Arial"/>
        <family val="2"/>
      </rPr>
      <t>(Fälle mit AS / WS)</t>
    </r>
  </si>
  <si>
    <r>
      <t xml:space="preserve">NI cases
</t>
    </r>
    <r>
      <rPr>
        <b/>
        <sz val="9"/>
        <color theme="0" tint="-0.499984740745262"/>
        <rFont val="Arial"/>
        <family val="2"/>
      </rPr>
      <t>(NI Fälle)</t>
    </r>
  </si>
  <si>
    <r>
      <t xml:space="preserve">IV, R and D cases
</t>
    </r>
    <r>
      <rPr>
        <b/>
        <sz val="9"/>
        <color theme="0" tint="-0.499984740745262"/>
        <rFont val="Arial"/>
        <family val="2"/>
      </rPr>
      <t>(IV, R und D Fälle)</t>
    </r>
  </si>
  <si>
    <r>
      <t xml:space="preserve">R and D cases 
</t>
    </r>
    <r>
      <rPr>
        <b/>
        <sz val="9"/>
        <color theme="0" tint="-0.499984740745262"/>
        <rFont val="Arial"/>
        <family val="2"/>
      </rPr>
      <t>(R und D Fälle)</t>
    </r>
  </si>
  <si>
    <r>
      <t xml:space="preserve">Case
Treatment
</t>
    </r>
    <r>
      <rPr>
        <b/>
        <sz val="8"/>
        <color theme="1"/>
        <rFont val="Arial"/>
        <family val="2"/>
      </rPr>
      <t xml:space="preserve">Type </t>
    </r>
    <r>
      <rPr>
        <b/>
        <sz val="8"/>
        <color rgb="FFFF0000"/>
        <rFont val="Arial"/>
        <family val="2"/>
      </rPr>
      <t>= AS | WS</t>
    </r>
  </si>
  <si>
    <r>
      <t xml:space="preserve">apply filter
</t>
    </r>
    <r>
      <rPr>
        <b/>
        <sz val="10"/>
        <color theme="0" tint="-0.499984740745262"/>
        <rFont val="Arial"/>
        <family val="2"/>
      </rPr>
      <t>(Ergebnisse aktualisieren)</t>
    </r>
  </si>
  <si>
    <t>This is based on days (01.01. indicator year -  31.12. indicator year + 1)</t>
  </si>
  <si>
    <t>this is only based on years (2009 - 2015)</t>
  </si>
  <si>
    <r>
      <t xml:space="preserve">Filter </t>
    </r>
    <r>
      <rPr>
        <b/>
        <sz val="11"/>
        <color theme="0" tint="-0.499984740745262"/>
        <rFont val="Arial"/>
        <family val="2"/>
      </rPr>
      <t>(Filter)</t>
    </r>
  </si>
  <si>
    <r>
      <t xml:space="preserve">algorithms </t>
    </r>
    <r>
      <rPr>
        <b/>
        <sz val="11"/>
        <color theme="0" tint="-0.499984740745262"/>
        <rFont val="Arial"/>
        <family val="2"/>
      </rPr>
      <t>(Algorithmus)</t>
    </r>
  </si>
  <si>
    <t>&lt;Socio&gt;</t>
  </si>
  <si>
    <t>Sociodemographic Questionnaire</t>
  </si>
  <si>
    <t>Soziodemographischer Fragebogen</t>
  </si>
  <si>
    <r>
      <t xml:space="preserve">Soziodemographischer Fragebogen
</t>
    </r>
    <r>
      <rPr>
        <b/>
        <sz val="8"/>
        <rFont val="Arial"/>
        <family val="2"/>
      </rPr>
      <t>Staatsangehörigkeit</t>
    </r>
  </si>
  <si>
    <r>
      <t xml:space="preserve">Soziodemographischer Fragebogen
</t>
    </r>
    <r>
      <rPr>
        <b/>
        <sz val="8"/>
        <rFont val="Arial"/>
        <family val="2"/>
      </rPr>
      <t>Versicherung</t>
    </r>
  </si>
  <si>
    <t>Welche Staatsangehörigkeit haben Sie?
1 = Deutsch (und gegebenenfalls weitere)
2 = Andere</t>
  </si>
  <si>
    <t>1 | 2</t>
  </si>
  <si>
    <t>Wie sind Sie versichert?
1 = Gesetzliche Krankenversicherung
2 = Private Krankenversicherung
3 = andere / gar nicht</t>
  </si>
  <si>
    <t>1 | 2 | 3</t>
  </si>
  <si>
    <r>
      <t xml:space="preserve">Soziodemographischer Fragebogen
</t>
    </r>
    <r>
      <rPr>
        <b/>
        <sz val="8"/>
        <rFont val="Arial"/>
        <family val="2"/>
      </rPr>
      <t>Schulabschluss</t>
    </r>
  </si>
  <si>
    <t>1 | 2 | 3 | 4 | 5 | 6 | 7</t>
  </si>
  <si>
    <t>Welchen höchsten Schulabschluss haben Sie?
1 = Hauptschule / Volksschule
2 = Realschule / Mittlere Reife
3 = Polytechnische Oberschule
4 = Fachhochschulreife
5 = Abitur / allgemeine Hochschulreife
6 = anderen Schulabschluss
7 = keinen Schulabschluss</t>
  </si>
  <si>
    <t>&lt;Nationality&gt;</t>
  </si>
  <si>
    <t>&lt;Insurance&gt;</t>
  </si>
  <si>
    <t>&lt;Graduation&gt;</t>
  </si>
  <si>
    <r>
      <t xml:space="preserve">Soziodemographischer Fragebogen
</t>
    </r>
    <r>
      <rPr>
        <b/>
        <sz val="8"/>
        <rFont val="Arial"/>
        <family val="2"/>
      </rPr>
      <t>Datum Fragebogen</t>
    </r>
  </si>
  <si>
    <t>&lt;DateSocio&gt;</t>
  </si>
  <si>
    <t>&lt;Posttherapeutic&gt;</t>
  </si>
  <si>
    <t>Die Number des Fragebogens. 1,2,3,….</t>
  </si>
  <si>
    <t>numeric</t>
  </si>
  <si>
    <t>The number of the questionnaire. 1,2,3,…</t>
  </si>
  <si>
    <r>
      <t xml:space="preserve">pre-therapeutic participation rate
</t>
    </r>
    <r>
      <rPr>
        <b/>
        <sz val="9"/>
        <color theme="0" tint="-0.499984740745262"/>
        <rFont val="Arial"/>
        <family val="2"/>
      </rPr>
      <t>(Teilnahmequote prätherapeutisch)</t>
    </r>
  </si>
  <si>
    <t>U</t>
  </si>
  <si>
    <t>AA</t>
  </si>
  <si>
    <r>
      <rPr>
        <sz val="8"/>
        <color rgb="FFFF0000"/>
        <rFont val="Arial"/>
        <family val="2"/>
      </rPr>
      <t>2015</t>
    </r>
    <r>
      <rPr>
        <sz val="8"/>
        <rFont val="Arial"/>
        <family val="2"/>
      </rPr>
      <t>-mm-dd</t>
    </r>
  </si>
  <si>
    <r>
      <t xml:space="preserve">Row 20
</t>
    </r>
    <r>
      <rPr>
        <b/>
        <sz val="10"/>
        <color theme="0" tint="-0.499984740745262"/>
        <rFont val="Arial"/>
        <family val="2"/>
      </rPr>
      <t>(Zeile 20)</t>
    </r>
  </si>
  <si>
    <r>
      <rPr>
        <sz val="8"/>
        <color rgb="FFFF0000"/>
        <rFont val="Arial"/>
        <family val="2"/>
      </rPr>
      <t>2014</t>
    </r>
    <r>
      <rPr>
        <sz val="8"/>
        <rFont val="Arial"/>
        <family val="2"/>
      </rPr>
      <t xml:space="preserve">-mm-dd | </t>
    </r>
    <r>
      <rPr>
        <sz val="8"/>
        <color rgb="FFFF0000"/>
        <rFont val="Arial"/>
        <family val="2"/>
      </rPr>
      <t>2013</t>
    </r>
    <r>
      <rPr>
        <sz val="8"/>
        <rFont val="Arial"/>
        <family val="2"/>
      </rPr>
      <t xml:space="preserve">-mm-dd | </t>
    </r>
    <r>
      <rPr>
        <sz val="8"/>
        <color rgb="FFFF0000"/>
        <rFont val="Arial"/>
        <family val="2"/>
      </rPr>
      <t>2012</t>
    </r>
    <r>
      <rPr>
        <sz val="8"/>
        <rFont val="Arial"/>
        <family val="2"/>
      </rPr>
      <t xml:space="preserve">-mm-dd | </t>
    </r>
    <r>
      <rPr>
        <sz val="8"/>
        <color rgb="FFFF0000"/>
        <rFont val="Arial"/>
        <family val="2"/>
      </rPr>
      <t>2011</t>
    </r>
    <r>
      <rPr>
        <sz val="8"/>
        <rFont val="Arial"/>
        <family val="2"/>
      </rPr>
      <t xml:space="preserve">-mm-dd | </t>
    </r>
    <r>
      <rPr>
        <sz val="8"/>
        <color rgb="FFFF0000"/>
        <rFont val="Arial"/>
        <family val="2"/>
      </rPr>
      <t>2010</t>
    </r>
    <r>
      <rPr>
        <sz val="8"/>
        <rFont val="Arial"/>
        <family val="2"/>
      </rPr>
      <t xml:space="preserve">-mm-dd | </t>
    </r>
    <r>
      <rPr>
        <sz val="8"/>
        <color rgb="FFFF0000"/>
        <rFont val="Arial"/>
        <family val="2"/>
      </rPr>
      <t>2009</t>
    </r>
    <r>
      <rPr>
        <sz val="8"/>
        <rFont val="Arial"/>
        <family val="2"/>
      </rPr>
      <t xml:space="preserve">-mm-dd  </t>
    </r>
  </si>
  <si>
    <t>&gt; 2015-12-31 | &lt; 2009-01-01 | XXXX-mm-dd | empty</t>
  </si>
  <si>
    <t>J20 + O20 + U20</t>
  </si>
  <si>
    <r>
      <t xml:space="preserve">Row 21
</t>
    </r>
    <r>
      <rPr>
        <b/>
        <sz val="10"/>
        <color theme="0" tint="-0.499984740745262"/>
        <rFont val="Arial"/>
        <family val="2"/>
      </rPr>
      <t>(Zeile 21)</t>
    </r>
  </si>
  <si>
    <t>Cases in J20 with</t>
  </si>
  <si>
    <t>Cases in U20 with</t>
  </si>
  <si>
    <t>Cases in O20 with</t>
  </si>
  <si>
    <t>J21 + O21 + U21</t>
  </si>
  <si>
    <r>
      <t xml:space="preserve">Case
Diagnosis
</t>
    </r>
    <r>
      <rPr>
        <b/>
        <sz val="8"/>
        <rFont val="Arial"/>
        <family val="2"/>
      </rPr>
      <t>Date of Diagnosis</t>
    </r>
    <r>
      <rPr>
        <sz val="8"/>
        <rFont val="Arial"/>
        <family val="2"/>
      </rPr>
      <t xml:space="preserve">
</t>
    </r>
  </si>
  <si>
    <r>
      <rPr>
        <b/>
        <sz val="9"/>
        <color rgb="FFFF0000"/>
        <rFont val="Calibri"/>
        <family val="2"/>
      </rPr>
      <t>≠</t>
    </r>
    <r>
      <rPr>
        <sz val="8"/>
        <rFont val="Arial"/>
        <family val="2"/>
      </rPr>
      <t xml:space="preserve"> AS </t>
    </r>
    <r>
      <rPr>
        <b/>
        <sz val="8"/>
        <color rgb="FFFF0000"/>
        <rFont val="Arial"/>
        <family val="2"/>
      </rPr>
      <t>AND</t>
    </r>
    <r>
      <rPr>
        <sz val="8"/>
        <rFont val="Arial"/>
        <family val="2"/>
      </rPr>
      <t xml:space="preserve"> WS</t>
    </r>
  </si>
  <si>
    <t>Take the first radiotherapy if there are more than one</t>
  </si>
  <si>
    <t>J24 + O24 + U24</t>
  </si>
  <si>
    <t>J22 + O22 + U22</t>
  </si>
  <si>
    <r>
      <t xml:space="preserve">d) Assignment XML-EPIC and XML-Tumourdocu impossible
</t>
    </r>
    <r>
      <rPr>
        <sz val="8"/>
        <color theme="0" tint="-0.499984740745262"/>
        <rFont val="Arial"/>
        <family val="2"/>
      </rPr>
      <t>(Keine Fallzuordnung XML-EPIC zu XML-Tumordoku)</t>
    </r>
  </si>
  <si>
    <t>&lt;BasicInformationEPIC&gt;</t>
  </si>
  <si>
    <r>
      <t xml:space="preserve">Basic Information EPIC
</t>
    </r>
    <r>
      <rPr>
        <b/>
        <sz val="8"/>
        <rFont val="Arial"/>
        <family val="2"/>
      </rPr>
      <t>Patient-ID</t>
    </r>
  </si>
  <si>
    <t>Assignment XML-EPIC and XML-Tumourdocu impossible</t>
  </si>
  <si>
    <t>Keine Fallzuordnung XML-EPIC zu XML-Tumordoku</t>
  </si>
  <si>
    <t>(J24 / J20) * 100 (in %)</t>
  </si>
  <si>
    <t>(O24 / O20) * 100 (in %)</t>
  </si>
  <si>
    <t>(U24 / U20) * 100 (in %)</t>
  </si>
  <si>
    <t>(AA24 / AA20) * 100 (in %)</t>
  </si>
  <si>
    <t xml:space="preserve">Possible assignment XML-EPIC and XML-Tumourdocu </t>
  </si>
  <si>
    <t>Erfolgreiche Fallzuordnung XML-EPIC zu XML-Tumordoku</t>
  </si>
  <si>
    <r>
      <t xml:space="preserve">OncoBox Prostate
</t>
    </r>
    <r>
      <rPr>
        <b/>
        <sz val="11"/>
        <color indexed="8"/>
        <rFont val="Arial"/>
        <family val="2"/>
      </rPr>
      <t xml:space="preserve">Overview Questionnaire
</t>
    </r>
    <r>
      <rPr>
        <b/>
        <sz val="11"/>
        <color theme="0" tint="-0.499984740745262"/>
        <rFont val="Arial"/>
        <family val="2"/>
      </rPr>
      <t>(Übersicht Fragebögen)</t>
    </r>
  </si>
  <si>
    <r>
      <t xml:space="preserve">Row 9
</t>
    </r>
    <r>
      <rPr>
        <b/>
        <sz val="10"/>
        <color theme="0" tint="-0.499984740745262"/>
        <rFont val="Arial"/>
        <family val="2"/>
      </rPr>
      <t>(Zeile 9)</t>
    </r>
  </si>
  <si>
    <t>= F9 + H9 + J9</t>
  </si>
  <si>
    <t>= F10 / F6 * 100%</t>
  </si>
  <si>
    <t>= H10 / H6 * 100%</t>
  </si>
  <si>
    <t>= J10 / J6 * 100%</t>
  </si>
  <si>
    <t>= F10 + H10 + J10</t>
  </si>
  <si>
    <t>= L10 / L6 * 100%</t>
  </si>
  <si>
    <r>
      <t xml:space="preserve">Row 18
</t>
    </r>
    <r>
      <rPr>
        <b/>
        <sz val="10"/>
        <color theme="0" tint="-0.499984740745262"/>
        <rFont val="Arial"/>
        <family val="2"/>
      </rPr>
      <t>(Zeile 18)</t>
    </r>
  </si>
  <si>
    <t>---</t>
  </si>
  <si>
    <r>
      <t xml:space="preserve">Row 7
</t>
    </r>
    <r>
      <rPr>
        <b/>
        <sz val="10"/>
        <color theme="0" tint="-0.499984740745262"/>
        <rFont val="Arial"/>
        <family val="2"/>
      </rPr>
      <t>(Zeile 7)</t>
    </r>
  </si>
  <si>
    <t>= F7</t>
  </si>
  <si>
    <r>
      <t xml:space="preserve">Row 8
</t>
    </r>
    <r>
      <rPr>
        <b/>
        <sz val="10"/>
        <color theme="0" tint="-0.499984740745262"/>
        <rFont val="Arial"/>
        <family val="2"/>
      </rPr>
      <t>(Zeile 8)</t>
    </r>
  </si>
  <si>
    <t>cases in H7</t>
  </si>
  <si>
    <t>cases in J7</t>
  </si>
  <si>
    <t>= H7 - H8 - H9 - H10</t>
  </si>
  <si>
    <t>= J7 - J8 - J9 - J10</t>
  </si>
  <si>
    <t>= F12 + H12 + J12</t>
  </si>
  <si>
    <t>= F14 / F12 * 100%</t>
  </si>
  <si>
    <t>= H12 - H15 - H16</t>
  </si>
  <si>
    <t>= H14 / H12 * 100%</t>
  </si>
  <si>
    <t>= J12 - J15 - J16</t>
  </si>
  <si>
    <t>= J14 / J12 * 100%</t>
  </si>
  <si>
    <t>= N14 / N12 * 100%</t>
  </si>
  <si>
    <t>&lt;OncoBoxPatID&gt;</t>
  </si>
  <si>
    <t>&lt;Username&gt;</t>
  </si>
  <si>
    <t>&lt;IDQuestionnaire&gt;</t>
  </si>
  <si>
    <t>&lt;DateSent&gt;</t>
  </si>
  <si>
    <t>Prätherapeutischer Fragebogen</t>
  </si>
  <si>
    <r>
      <t xml:space="preserve">Prätherapeutischer Fragebogen
</t>
    </r>
    <r>
      <rPr>
        <b/>
        <sz val="8"/>
        <rFont val="Arial"/>
        <family val="2"/>
      </rPr>
      <t>Datum Fragebogen</t>
    </r>
  </si>
  <si>
    <r>
      <t xml:space="preserve">Prätherapeutischer Fragebogen
</t>
    </r>
    <r>
      <rPr>
        <b/>
        <sz val="8"/>
        <rFont val="Arial"/>
        <family val="2"/>
      </rPr>
      <t>Fragebogen Nr. EPIC26</t>
    </r>
  </si>
  <si>
    <r>
      <t xml:space="preserve">Prätherapeutischer Fragebogen
</t>
    </r>
    <r>
      <rPr>
        <b/>
        <sz val="8"/>
        <rFont val="Arial"/>
        <family val="2"/>
      </rPr>
      <t>Frage 1</t>
    </r>
  </si>
  <si>
    <r>
      <t xml:space="preserve">Prätherapeutischer Fragebogen
</t>
    </r>
    <r>
      <rPr>
        <b/>
        <sz val="8"/>
        <rFont val="Arial"/>
        <family val="2"/>
      </rPr>
      <t>Frage 2</t>
    </r>
    <r>
      <rPr>
        <sz val="11"/>
        <color theme="1"/>
        <rFont val="Calibri"/>
        <family val="2"/>
        <scheme val="minor"/>
      </rPr>
      <t/>
    </r>
  </si>
  <si>
    <r>
      <t xml:space="preserve">Prätherapeutischer Fragebogen
</t>
    </r>
    <r>
      <rPr>
        <b/>
        <sz val="8"/>
        <rFont val="Arial"/>
        <family val="2"/>
      </rPr>
      <t>Frage 3</t>
    </r>
    <r>
      <rPr>
        <sz val="11"/>
        <color theme="1"/>
        <rFont val="Calibri"/>
        <family val="2"/>
        <scheme val="minor"/>
      </rPr>
      <t/>
    </r>
  </si>
  <si>
    <r>
      <t xml:space="preserve">Prätherapeutischer Fragebogen
</t>
    </r>
    <r>
      <rPr>
        <b/>
        <sz val="8"/>
        <rFont val="Arial"/>
        <family val="2"/>
      </rPr>
      <t>Frage 4a</t>
    </r>
  </si>
  <si>
    <r>
      <t xml:space="preserve">Prätherapeutischer Fragebogen
</t>
    </r>
    <r>
      <rPr>
        <b/>
        <sz val="8"/>
        <rFont val="Arial"/>
        <family val="2"/>
      </rPr>
      <t>Frage 4b</t>
    </r>
  </si>
  <si>
    <r>
      <t xml:space="preserve">Prätherapeutischer Fragebogen
</t>
    </r>
    <r>
      <rPr>
        <b/>
        <sz val="8"/>
        <rFont val="Arial"/>
        <family val="2"/>
      </rPr>
      <t>Frage 4e</t>
    </r>
  </si>
  <si>
    <r>
      <t xml:space="preserve">Prätherapeutischer Fragebogen
</t>
    </r>
    <r>
      <rPr>
        <b/>
        <sz val="8"/>
        <rFont val="Arial"/>
        <family val="2"/>
      </rPr>
      <t>Frage 5</t>
    </r>
  </si>
  <si>
    <r>
      <t xml:space="preserve">Prätherapeutischer Fragebogen
</t>
    </r>
    <r>
      <rPr>
        <b/>
        <sz val="8"/>
        <rFont val="Arial"/>
        <family val="2"/>
      </rPr>
      <t>Frage 6a</t>
    </r>
  </si>
  <si>
    <r>
      <t xml:space="preserve">Prätherapeutischer Fragebogen
</t>
    </r>
    <r>
      <rPr>
        <b/>
        <sz val="8"/>
        <rFont val="Arial"/>
        <family val="2"/>
      </rPr>
      <t>Frage 4d</t>
    </r>
  </si>
  <si>
    <r>
      <t xml:space="preserve">Prätherapeutischer Fragebogen
</t>
    </r>
    <r>
      <rPr>
        <b/>
        <sz val="8"/>
        <rFont val="Arial"/>
        <family val="2"/>
      </rPr>
      <t>Frage 6b</t>
    </r>
  </si>
  <si>
    <r>
      <t xml:space="preserve">Prätherapeutischer Fragebogen
</t>
    </r>
    <r>
      <rPr>
        <b/>
        <sz val="8"/>
        <rFont val="Arial"/>
        <family val="2"/>
      </rPr>
      <t>Frage 6c</t>
    </r>
  </si>
  <si>
    <r>
      <t xml:space="preserve">Prätherapeutischer Fragebogen
</t>
    </r>
    <r>
      <rPr>
        <b/>
        <sz val="8"/>
        <rFont val="Arial"/>
        <family val="2"/>
      </rPr>
      <t>Frage 6d</t>
    </r>
  </si>
  <si>
    <r>
      <t xml:space="preserve">Prätherapeutischer Fragebogen
</t>
    </r>
    <r>
      <rPr>
        <b/>
        <sz val="8"/>
        <rFont val="Arial"/>
        <family val="2"/>
      </rPr>
      <t>Frage 6e</t>
    </r>
  </si>
  <si>
    <r>
      <t xml:space="preserve">Prätherapeutischer Fragebogen
</t>
    </r>
    <r>
      <rPr>
        <b/>
        <sz val="8"/>
        <rFont val="Arial"/>
        <family val="2"/>
      </rPr>
      <t>Frage 7</t>
    </r>
  </si>
  <si>
    <r>
      <t xml:space="preserve">Prätherapeutischer Fragebogen
</t>
    </r>
    <r>
      <rPr>
        <b/>
        <sz val="8"/>
        <rFont val="Arial"/>
        <family val="2"/>
      </rPr>
      <t>Frage 8a</t>
    </r>
  </si>
  <si>
    <r>
      <t xml:space="preserve">Prätherapeutischer Fragebogen
</t>
    </r>
    <r>
      <rPr>
        <b/>
        <sz val="8"/>
        <rFont val="Arial"/>
        <family val="2"/>
      </rPr>
      <t>Frage 8b</t>
    </r>
  </si>
  <si>
    <r>
      <t xml:space="preserve">Prätherapeutischer Fragebogen
</t>
    </r>
    <r>
      <rPr>
        <b/>
        <sz val="8"/>
        <rFont val="Arial"/>
        <family val="2"/>
      </rPr>
      <t>Frage 9</t>
    </r>
  </si>
  <si>
    <r>
      <t xml:space="preserve">Prätherapeutischer Fragebogen
</t>
    </r>
    <r>
      <rPr>
        <b/>
        <sz val="8"/>
        <rFont val="Arial"/>
        <family val="2"/>
      </rPr>
      <t>Frage 10</t>
    </r>
    <r>
      <rPr>
        <sz val="11"/>
        <color theme="1"/>
        <rFont val="Calibri"/>
        <family val="2"/>
        <scheme val="minor"/>
      </rPr>
      <t/>
    </r>
  </si>
  <si>
    <r>
      <t xml:space="preserve">Prätherapeutischer Fragebogen
</t>
    </r>
    <r>
      <rPr>
        <b/>
        <sz val="8"/>
        <rFont val="Arial"/>
        <family val="2"/>
      </rPr>
      <t>Frage 11</t>
    </r>
    <r>
      <rPr>
        <sz val="11"/>
        <color theme="1"/>
        <rFont val="Calibri"/>
        <family val="2"/>
        <scheme val="minor"/>
      </rPr>
      <t/>
    </r>
  </si>
  <si>
    <r>
      <t xml:space="preserve">Prätherapeutischer Fragebogen
</t>
    </r>
    <r>
      <rPr>
        <b/>
        <sz val="8"/>
        <rFont val="Arial"/>
        <family val="2"/>
      </rPr>
      <t>Frage 12</t>
    </r>
    <r>
      <rPr>
        <sz val="11"/>
        <color theme="1"/>
        <rFont val="Calibri"/>
        <family val="2"/>
        <scheme val="minor"/>
      </rPr>
      <t/>
    </r>
  </si>
  <si>
    <r>
      <t xml:space="preserve">Prätherapeutischer Fragebogen
</t>
    </r>
    <r>
      <rPr>
        <b/>
        <sz val="8"/>
        <rFont val="Arial"/>
        <family val="2"/>
      </rPr>
      <t>Frage 13a</t>
    </r>
  </si>
  <si>
    <r>
      <t xml:space="preserve">Prätherapeutischer Fragebogen
</t>
    </r>
    <r>
      <rPr>
        <b/>
        <sz val="8"/>
        <rFont val="Arial"/>
        <family val="2"/>
      </rPr>
      <t>Frage 13b</t>
    </r>
  </si>
  <si>
    <r>
      <t xml:space="preserve">Prätherapeutischer Fragebogen
</t>
    </r>
    <r>
      <rPr>
        <b/>
        <sz val="8"/>
        <rFont val="Arial"/>
        <family val="2"/>
      </rPr>
      <t>Frage 13c</t>
    </r>
  </si>
  <si>
    <r>
      <t xml:space="preserve">Prätherapeutischer Fragebogen
</t>
    </r>
    <r>
      <rPr>
        <b/>
        <sz val="8"/>
        <rFont val="Arial"/>
        <family val="2"/>
      </rPr>
      <t>Frage 13d</t>
    </r>
  </si>
  <si>
    <r>
      <t xml:space="preserve">Prätherapeutischer Fragebogen
</t>
    </r>
    <r>
      <rPr>
        <b/>
        <sz val="8"/>
        <rFont val="Arial"/>
        <family val="2"/>
      </rPr>
      <t>Frage 13e</t>
    </r>
  </si>
  <si>
    <r>
      <t xml:space="preserve">Prätherapeutischer Fragebogen
</t>
    </r>
    <r>
      <rPr>
        <b/>
        <sz val="8"/>
        <rFont val="Arial"/>
        <family val="2"/>
      </rPr>
      <t>Frage 14</t>
    </r>
  </si>
  <si>
    <r>
      <t xml:space="preserve">Prätherapeutischer Fragebogen
</t>
    </r>
    <r>
      <rPr>
        <b/>
        <sz val="8"/>
        <rFont val="Arial"/>
        <family val="2"/>
      </rPr>
      <t>Frage 15</t>
    </r>
  </si>
  <si>
    <r>
      <t xml:space="preserve">Prätherapeutischer Fragebogen
</t>
    </r>
    <r>
      <rPr>
        <b/>
        <sz val="8"/>
        <rFont val="Arial"/>
        <family val="2"/>
      </rPr>
      <t>Frage 16a</t>
    </r>
  </si>
  <si>
    <r>
      <t xml:space="preserve">Prätherapeutischer Fragebogen
</t>
    </r>
    <r>
      <rPr>
        <b/>
        <sz val="8"/>
        <rFont val="Arial"/>
        <family val="2"/>
      </rPr>
      <t>Frage 16a - Medikament</t>
    </r>
  </si>
  <si>
    <r>
      <t xml:space="preserve">Prätherapeutischer Fragebogen
</t>
    </r>
    <r>
      <rPr>
        <b/>
        <sz val="8"/>
        <rFont val="Arial"/>
        <family val="2"/>
      </rPr>
      <t>Frage 16b</t>
    </r>
  </si>
  <si>
    <r>
      <t xml:space="preserve">Prätherapeutischer Fragebogen
</t>
    </r>
    <r>
      <rPr>
        <b/>
        <sz val="8"/>
        <rFont val="Arial"/>
        <family val="2"/>
      </rPr>
      <t>Frage 16c</t>
    </r>
  </si>
  <si>
    <r>
      <t xml:space="preserve">Prätherapeutischer Fragebogen
</t>
    </r>
    <r>
      <rPr>
        <b/>
        <sz val="8"/>
        <rFont val="Arial"/>
        <family val="2"/>
      </rPr>
      <t>Frage 16d</t>
    </r>
  </si>
  <si>
    <r>
      <t xml:space="preserve">Prätherapeutischer Fragebogen
</t>
    </r>
    <r>
      <rPr>
        <b/>
        <sz val="8"/>
        <rFont val="Arial"/>
        <family val="2"/>
      </rPr>
      <t>Frage 16e - Arzneimittel/Gerät</t>
    </r>
  </si>
  <si>
    <t>Name des Arzneimittles / Gerätes falls Frage 16e mit 1 | 2 | 3 | 4 beantwortet wird</t>
  </si>
  <si>
    <r>
      <t xml:space="preserve">Prätherapeutischer Fragebogen
</t>
    </r>
    <r>
      <rPr>
        <b/>
        <sz val="8"/>
        <rFont val="Arial"/>
        <family val="2"/>
      </rPr>
      <t>Frage 16e</t>
    </r>
  </si>
  <si>
    <t>Name des Medikaments, falls Frage 16a mit 1 | 2 | 3 | 4 beantwortet wird</t>
  </si>
  <si>
    <t>&lt;Question16aAdditional&gt;</t>
  </si>
  <si>
    <t>&lt;Question16eAdditional&gt;</t>
  </si>
  <si>
    <t>&lt;Question16e&gt;</t>
  </si>
  <si>
    <t>&lt;Question16d&gt;</t>
  </si>
  <si>
    <t>&lt;Question16c&gt;</t>
  </si>
  <si>
    <t>&lt;Question16b&gt;</t>
  </si>
  <si>
    <t>&lt;Question16a&gt;</t>
  </si>
  <si>
    <t>&lt;Question15&gt;</t>
  </si>
  <si>
    <t>&lt;Question14&gt;</t>
  </si>
  <si>
    <r>
      <t xml:space="preserve">Pre-therapeutic Questionnaire
</t>
    </r>
    <r>
      <rPr>
        <b/>
        <sz val="8"/>
        <rFont val="Arial"/>
        <family val="2"/>
      </rPr>
      <t>Date Questionnaire</t>
    </r>
  </si>
  <si>
    <t>&lt;PreQuestionnaire&gt;</t>
  </si>
  <si>
    <t>&lt;Question17aLastPSA&gt;</t>
  </si>
  <si>
    <t>&lt;Question17bDateLastPSA&gt;</t>
  </si>
  <si>
    <t>Posttherapeutischer Fragebogen</t>
  </si>
  <si>
    <t>Posttherapeutic Questionnaire</t>
  </si>
  <si>
    <r>
      <t xml:space="preserve">Posttherapeutischer Fragebogen
</t>
    </r>
    <r>
      <rPr>
        <b/>
        <sz val="8"/>
        <rFont val="Arial"/>
        <family val="2"/>
      </rPr>
      <t>Datum Fragebogen</t>
    </r>
  </si>
  <si>
    <r>
      <t xml:space="preserve">Posttherapeutischer Fragebogen
</t>
    </r>
    <r>
      <rPr>
        <b/>
        <sz val="8"/>
        <rFont val="Arial"/>
        <family val="2"/>
      </rPr>
      <t>Fragebogen Nr. EPIC26</t>
    </r>
  </si>
  <si>
    <r>
      <t xml:space="preserve">Posttherapeutischer Fragebogen
</t>
    </r>
    <r>
      <rPr>
        <b/>
        <sz val="8"/>
        <rFont val="Arial"/>
        <family val="2"/>
      </rPr>
      <t>Frage 1</t>
    </r>
  </si>
  <si>
    <r>
      <t xml:space="preserve">Posttherapeutischer Fragebogen
</t>
    </r>
    <r>
      <rPr>
        <b/>
        <sz val="8"/>
        <rFont val="Arial"/>
        <family val="2"/>
      </rPr>
      <t>Frage 2</t>
    </r>
    <r>
      <rPr>
        <sz val="11"/>
        <color theme="1"/>
        <rFont val="Calibri"/>
        <family val="2"/>
        <scheme val="minor"/>
      </rPr>
      <t/>
    </r>
  </si>
  <si>
    <r>
      <t xml:space="preserve">Posttherapeutischer Fragebogen
</t>
    </r>
    <r>
      <rPr>
        <b/>
        <sz val="8"/>
        <rFont val="Arial"/>
        <family val="2"/>
      </rPr>
      <t>Frage 3</t>
    </r>
    <r>
      <rPr>
        <sz val="11"/>
        <color theme="1"/>
        <rFont val="Calibri"/>
        <family val="2"/>
        <scheme val="minor"/>
      </rPr>
      <t/>
    </r>
  </si>
  <si>
    <r>
      <t xml:space="preserve">Posttherapeutischer Fragebogen
</t>
    </r>
    <r>
      <rPr>
        <b/>
        <sz val="8"/>
        <rFont val="Arial"/>
        <family val="2"/>
      </rPr>
      <t>Frage 4a</t>
    </r>
  </si>
  <si>
    <r>
      <t xml:space="preserve">Posttherapeutischer Fragebogen
</t>
    </r>
    <r>
      <rPr>
        <b/>
        <sz val="8"/>
        <rFont val="Arial"/>
        <family val="2"/>
      </rPr>
      <t>Frage 4b</t>
    </r>
  </si>
  <si>
    <r>
      <t xml:space="preserve">Posttherapeutischer Fragebogen
</t>
    </r>
    <r>
      <rPr>
        <b/>
        <sz val="8"/>
        <rFont val="Arial"/>
        <family val="2"/>
      </rPr>
      <t>Frage 4c</t>
    </r>
  </si>
  <si>
    <r>
      <t xml:space="preserve">Posttherapeutischer Fragebogen
</t>
    </r>
    <r>
      <rPr>
        <b/>
        <sz val="8"/>
        <rFont val="Arial"/>
        <family val="2"/>
      </rPr>
      <t>Frage 4d</t>
    </r>
  </si>
  <si>
    <r>
      <t xml:space="preserve">Posttherapeutischer Fragebogen
</t>
    </r>
    <r>
      <rPr>
        <b/>
        <sz val="8"/>
        <rFont val="Arial"/>
        <family val="2"/>
      </rPr>
      <t>Frage 4e</t>
    </r>
  </si>
  <si>
    <r>
      <t xml:space="preserve">Posttherapeutischer Fragebogen
</t>
    </r>
    <r>
      <rPr>
        <b/>
        <sz val="8"/>
        <rFont val="Arial"/>
        <family val="2"/>
      </rPr>
      <t>Frage 5</t>
    </r>
  </si>
  <si>
    <r>
      <t xml:space="preserve">Posttherapeutischer Fragebogen
</t>
    </r>
    <r>
      <rPr>
        <b/>
        <sz val="8"/>
        <rFont val="Arial"/>
        <family val="2"/>
      </rPr>
      <t>Frage 6a</t>
    </r>
  </si>
  <si>
    <r>
      <t xml:space="preserve">Posttherapeutischer Fragebogen
</t>
    </r>
    <r>
      <rPr>
        <b/>
        <sz val="8"/>
        <rFont val="Arial"/>
        <family val="2"/>
      </rPr>
      <t>Frage 6b</t>
    </r>
  </si>
  <si>
    <r>
      <t xml:space="preserve">Posttherapeutischer Fragebogen
</t>
    </r>
    <r>
      <rPr>
        <b/>
        <sz val="8"/>
        <rFont val="Arial"/>
        <family val="2"/>
      </rPr>
      <t>Frage 6c</t>
    </r>
  </si>
  <si>
    <r>
      <t xml:space="preserve">Posttherapeutischer Fragebogen
</t>
    </r>
    <r>
      <rPr>
        <b/>
        <sz val="8"/>
        <rFont val="Arial"/>
        <family val="2"/>
      </rPr>
      <t>Frage 6d</t>
    </r>
  </si>
  <si>
    <r>
      <t xml:space="preserve">Posttherapeutischer Fragebogen
</t>
    </r>
    <r>
      <rPr>
        <b/>
        <sz val="8"/>
        <rFont val="Arial"/>
        <family val="2"/>
      </rPr>
      <t>Frage 6e</t>
    </r>
  </si>
  <si>
    <r>
      <t xml:space="preserve">Posttherapeutischer Fragebogen
</t>
    </r>
    <r>
      <rPr>
        <b/>
        <sz val="8"/>
        <rFont val="Arial"/>
        <family val="2"/>
      </rPr>
      <t>Frage 7</t>
    </r>
  </si>
  <si>
    <r>
      <t xml:space="preserve">Posttherapeutischer Fragebogen
</t>
    </r>
    <r>
      <rPr>
        <b/>
        <sz val="8"/>
        <rFont val="Arial"/>
        <family val="2"/>
      </rPr>
      <t>Frage 8b</t>
    </r>
  </si>
  <si>
    <r>
      <t xml:space="preserve">Posttherapeutischer Fragebogen
</t>
    </r>
    <r>
      <rPr>
        <b/>
        <sz val="8"/>
        <rFont val="Arial"/>
        <family val="2"/>
      </rPr>
      <t>Frage 8a</t>
    </r>
  </si>
  <si>
    <r>
      <t xml:space="preserve">Posttherapeutischer Fragebogen
</t>
    </r>
    <r>
      <rPr>
        <b/>
        <sz val="8"/>
        <rFont val="Arial"/>
        <family val="2"/>
      </rPr>
      <t>Frage 9</t>
    </r>
  </si>
  <si>
    <r>
      <t xml:space="preserve">Posttherapeutischer Fragebogen
</t>
    </r>
    <r>
      <rPr>
        <b/>
        <sz val="8"/>
        <rFont val="Arial"/>
        <family val="2"/>
      </rPr>
      <t>Frage 10</t>
    </r>
    <r>
      <rPr>
        <sz val="11"/>
        <color theme="1"/>
        <rFont val="Calibri"/>
        <family val="2"/>
        <scheme val="minor"/>
      </rPr>
      <t/>
    </r>
  </si>
  <si>
    <r>
      <t xml:space="preserve">Posttherapeutischer Fragebogen
</t>
    </r>
    <r>
      <rPr>
        <b/>
        <sz val="8"/>
        <rFont val="Arial"/>
        <family val="2"/>
      </rPr>
      <t>Frage 11</t>
    </r>
    <r>
      <rPr>
        <sz val="11"/>
        <color theme="1"/>
        <rFont val="Calibri"/>
        <family val="2"/>
        <scheme val="minor"/>
      </rPr>
      <t/>
    </r>
  </si>
  <si>
    <r>
      <t xml:space="preserve">Posttherapeutischer Fragebogen
</t>
    </r>
    <r>
      <rPr>
        <b/>
        <sz val="8"/>
        <rFont val="Arial"/>
        <family val="2"/>
      </rPr>
      <t>Frage 12</t>
    </r>
    <r>
      <rPr>
        <sz val="11"/>
        <color theme="1"/>
        <rFont val="Calibri"/>
        <family val="2"/>
        <scheme val="minor"/>
      </rPr>
      <t/>
    </r>
  </si>
  <si>
    <r>
      <t xml:space="preserve">Posttherapeutischer Fragebogen
</t>
    </r>
    <r>
      <rPr>
        <b/>
        <sz val="8"/>
        <rFont val="Arial"/>
        <family val="2"/>
      </rPr>
      <t>Frage 13a</t>
    </r>
  </si>
  <si>
    <r>
      <t xml:space="preserve">Posttherapeutischer Fragebogen
</t>
    </r>
    <r>
      <rPr>
        <b/>
        <sz val="8"/>
        <rFont val="Arial"/>
        <family val="2"/>
      </rPr>
      <t>Frage 13b</t>
    </r>
  </si>
  <si>
    <r>
      <t xml:space="preserve">Posttherapeutischer Fragebogen
</t>
    </r>
    <r>
      <rPr>
        <b/>
        <sz val="8"/>
        <rFont val="Arial"/>
        <family val="2"/>
      </rPr>
      <t>Frage 13d</t>
    </r>
  </si>
  <si>
    <r>
      <t xml:space="preserve">Posttherapeutischer Fragebogen
</t>
    </r>
    <r>
      <rPr>
        <b/>
        <sz val="8"/>
        <rFont val="Arial"/>
        <family val="2"/>
      </rPr>
      <t>Frage 13c</t>
    </r>
  </si>
  <si>
    <r>
      <t xml:space="preserve">Posttherapeutischer Fragebogen
</t>
    </r>
    <r>
      <rPr>
        <b/>
        <sz val="8"/>
        <rFont val="Arial"/>
        <family val="2"/>
      </rPr>
      <t>Frage 13e</t>
    </r>
  </si>
  <si>
    <r>
      <t xml:space="preserve">Posttherapeutischer Fragebogen
</t>
    </r>
    <r>
      <rPr>
        <b/>
        <sz val="8"/>
        <rFont val="Arial"/>
        <family val="2"/>
      </rPr>
      <t>Frage 15</t>
    </r>
  </si>
  <si>
    <r>
      <t xml:space="preserve">Posttherapeutischer Fragebogen
</t>
    </r>
    <r>
      <rPr>
        <b/>
        <sz val="8"/>
        <rFont val="Arial"/>
        <family val="2"/>
      </rPr>
      <t>Frage 14</t>
    </r>
  </si>
  <si>
    <r>
      <t xml:space="preserve">Posttherapeutischer Fragebogen
</t>
    </r>
    <r>
      <rPr>
        <b/>
        <sz val="8"/>
        <rFont val="Arial"/>
        <family val="2"/>
      </rPr>
      <t>Frage 16a</t>
    </r>
  </si>
  <si>
    <r>
      <t xml:space="preserve">Posttherapeutischer Fragebogen
</t>
    </r>
    <r>
      <rPr>
        <b/>
        <sz val="8"/>
        <rFont val="Arial"/>
        <family val="2"/>
      </rPr>
      <t>Frage 16a - Medikament</t>
    </r>
  </si>
  <si>
    <r>
      <t xml:space="preserve">Posttherapeutischer Fragebogen
</t>
    </r>
    <r>
      <rPr>
        <b/>
        <sz val="8"/>
        <rFont val="Arial"/>
        <family val="2"/>
      </rPr>
      <t>Frage 16b</t>
    </r>
  </si>
  <si>
    <r>
      <t xml:space="preserve">Posttherapeutischer Fragebogen
</t>
    </r>
    <r>
      <rPr>
        <b/>
        <sz val="8"/>
        <rFont val="Arial"/>
        <family val="2"/>
      </rPr>
      <t>Frage 16c</t>
    </r>
  </si>
  <si>
    <r>
      <t xml:space="preserve">Posttherapeutischer Fragebogen
</t>
    </r>
    <r>
      <rPr>
        <b/>
        <sz val="8"/>
        <rFont val="Arial"/>
        <family val="2"/>
      </rPr>
      <t>Frage 16d</t>
    </r>
  </si>
  <si>
    <r>
      <t xml:space="preserve">Posttherapeutischer Fragebogen
</t>
    </r>
    <r>
      <rPr>
        <b/>
        <sz val="8"/>
        <rFont val="Arial"/>
        <family val="2"/>
      </rPr>
      <t>Frage 16e - Arzneimittel/Gerät</t>
    </r>
  </si>
  <si>
    <r>
      <t xml:space="preserve">Posttherapeutischer Fragebogen
</t>
    </r>
    <r>
      <rPr>
        <b/>
        <sz val="8"/>
        <rFont val="Arial"/>
        <family val="2"/>
      </rPr>
      <t>Frage 17b - Datum PSA-Wert</t>
    </r>
  </si>
  <si>
    <r>
      <t xml:space="preserve">Posttherapeutischer Fragebogen
</t>
    </r>
    <r>
      <rPr>
        <b/>
        <sz val="8"/>
        <rFont val="Arial"/>
        <family val="2"/>
      </rPr>
      <t>Frage 17a - Aktuellster (letzter) PSA-Wert</t>
    </r>
  </si>
  <si>
    <r>
      <t xml:space="preserve">Prätherapeutischer Fragebogen
</t>
    </r>
    <r>
      <rPr>
        <b/>
        <sz val="8"/>
        <rFont val="Arial"/>
        <family val="2"/>
      </rPr>
      <t>Frage 4c</t>
    </r>
  </si>
  <si>
    <r>
      <t xml:space="preserve">Pre-therapeutic Questionnaire
</t>
    </r>
    <r>
      <rPr>
        <b/>
        <sz val="8"/>
        <rFont val="Arial"/>
        <family val="2"/>
      </rPr>
      <t>Number of  Questionnaire EPIC26</t>
    </r>
  </si>
  <si>
    <r>
      <t xml:space="preserve">Pre-therapeutic Questionnaire
</t>
    </r>
    <r>
      <rPr>
        <b/>
        <sz val="8"/>
        <rFont val="Arial"/>
        <family val="2"/>
      </rPr>
      <t>Question 1</t>
    </r>
  </si>
  <si>
    <r>
      <t xml:space="preserve">Pre-therapeutic Questionnaire
</t>
    </r>
    <r>
      <rPr>
        <b/>
        <sz val="8"/>
        <rFont val="Arial"/>
        <family val="2"/>
      </rPr>
      <t>Question 2</t>
    </r>
    <r>
      <rPr>
        <sz val="11"/>
        <color theme="1"/>
        <rFont val="Calibri"/>
        <family val="2"/>
        <scheme val="minor"/>
      </rPr>
      <t/>
    </r>
  </si>
  <si>
    <r>
      <t xml:space="preserve">Pre-therapeutic Questionnaire
</t>
    </r>
    <r>
      <rPr>
        <b/>
        <sz val="8"/>
        <rFont val="Arial"/>
        <family val="2"/>
      </rPr>
      <t>Question 3</t>
    </r>
    <r>
      <rPr>
        <sz val="11"/>
        <color theme="1"/>
        <rFont val="Calibri"/>
        <family val="2"/>
        <scheme val="minor"/>
      </rPr>
      <t/>
    </r>
  </si>
  <si>
    <r>
      <t xml:space="preserve">Pre-therapeutic Questionnaire
</t>
    </r>
    <r>
      <rPr>
        <b/>
        <sz val="8"/>
        <rFont val="Arial"/>
        <family val="2"/>
      </rPr>
      <t>Question 4a</t>
    </r>
  </si>
  <si>
    <r>
      <t xml:space="preserve">Pre-therapeutic Questionnaire
</t>
    </r>
    <r>
      <rPr>
        <b/>
        <sz val="8"/>
        <rFont val="Arial"/>
        <family val="2"/>
      </rPr>
      <t>Question 4b</t>
    </r>
  </si>
  <si>
    <r>
      <t xml:space="preserve">Pre-therapeutic Questionnaire
</t>
    </r>
    <r>
      <rPr>
        <b/>
        <sz val="8"/>
        <rFont val="Arial"/>
        <family val="2"/>
      </rPr>
      <t>Question 4c</t>
    </r>
  </si>
  <si>
    <r>
      <t xml:space="preserve">Pre-therapeutic Questionnaire
</t>
    </r>
    <r>
      <rPr>
        <b/>
        <sz val="8"/>
        <rFont val="Arial"/>
        <family val="2"/>
      </rPr>
      <t>Question 4d</t>
    </r>
  </si>
  <si>
    <r>
      <t xml:space="preserve">Pre-therapeutic Questionnaire
</t>
    </r>
    <r>
      <rPr>
        <b/>
        <sz val="8"/>
        <rFont val="Arial"/>
        <family val="2"/>
      </rPr>
      <t>Question 4e</t>
    </r>
  </si>
  <si>
    <r>
      <t xml:space="preserve">Pre-therapeutic Questionnaire
</t>
    </r>
    <r>
      <rPr>
        <b/>
        <sz val="8"/>
        <rFont val="Arial"/>
        <family val="2"/>
      </rPr>
      <t>Frage 5</t>
    </r>
  </si>
  <si>
    <r>
      <t xml:space="preserve">Pre-therapeutic Questionnaire
</t>
    </r>
    <r>
      <rPr>
        <b/>
        <sz val="8"/>
        <rFont val="Arial"/>
        <family val="2"/>
      </rPr>
      <t>Question 6a</t>
    </r>
  </si>
  <si>
    <r>
      <t xml:space="preserve">Pre-therapeutic Questionnaire
</t>
    </r>
    <r>
      <rPr>
        <b/>
        <sz val="8"/>
        <rFont val="Arial"/>
        <family val="2"/>
      </rPr>
      <t>Question 6b</t>
    </r>
  </si>
  <si>
    <r>
      <t xml:space="preserve">Pre-therapeutic Questionnaire
</t>
    </r>
    <r>
      <rPr>
        <b/>
        <sz val="8"/>
        <rFont val="Arial"/>
        <family val="2"/>
      </rPr>
      <t>Question 6c</t>
    </r>
  </si>
  <si>
    <r>
      <t xml:space="preserve">Pre-therapeutic Questionnaire
</t>
    </r>
    <r>
      <rPr>
        <b/>
        <sz val="8"/>
        <rFont val="Arial"/>
        <family val="2"/>
      </rPr>
      <t>Question  6d</t>
    </r>
  </si>
  <si>
    <r>
      <t xml:space="preserve">Pre-therapeutic Questionnaire
</t>
    </r>
    <r>
      <rPr>
        <b/>
        <sz val="8"/>
        <rFont val="Arial"/>
        <family val="2"/>
      </rPr>
      <t>Question 6e</t>
    </r>
  </si>
  <si>
    <r>
      <t xml:space="preserve">Pre-therapeutic Questionnaire
</t>
    </r>
    <r>
      <rPr>
        <b/>
        <sz val="8"/>
        <rFont val="Arial"/>
        <family val="2"/>
      </rPr>
      <t>Question 7</t>
    </r>
  </si>
  <si>
    <r>
      <t xml:space="preserve">Pre-therapeutic Questionnaire
</t>
    </r>
    <r>
      <rPr>
        <b/>
        <sz val="8"/>
        <rFont val="Arial"/>
        <family val="2"/>
      </rPr>
      <t>Frage 8a</t>
    </r>
  </si>
  <si>
    <r>
      <t xml:space="preserve">Pre-therapeutic Questionnaire
</t>
    </r>
    <r>
      <rPr>
        <b/>
        <sz val="8"/>
        <rFont val="Arial"/>
        <family val="2"/>
      </rPr>
      <t>Frage 8b</t>
    </r>
  </si>
  <si>
    <r>
      <t xml:space="preserve">Pre-therapeutic Questionnaire
</t>
    </r>
    <r>
      <rPr>
        <b/>
        <sz val="8"/>
        <rFont val="Arial"/>
        <family val="2"/>
      </rPr>
      <t>Question 9</t>
    </r>
  </si>
  <si>
    <r>
      <t xml:space="preserve">Pre-therapeutic Questionnaire
</t>
    </r>
    <r>
      <rPr>
        <b/>
        <sz val="8"/>
        <rFont val="Arial"/>
        <family val="2"/>
      </rPr>
      <t>Question 10</t>
    </r>
    <r>
      <rPr>
        <sz val="11"/>
        <color theme="1"/>
        <rFont val="Calibri"/>
        <family val="2"/>
        <scheme val="minor"/>
      </rPr>
      <t/>
    </r>
  </si>
  <si>
    <r>
      <t xml:space="preserve">Pre-therapeutic Questionnaire
</t>
    </r>
    <r>
      <rPr>
        <b/>
        <sz val="8"/>
        <rFont val="Arial"/>
        <family val="2"/>
      </rPr>
      <t>Question 11</t>
    </r>
    <r>
      <rPr>
        <sz val="11"/>
        <color theme="1"/>
        <rFont val="Calibri"/>
        <family val="2"/>
        <scheme val="minor"/>
      </rPr>
      <t/>
    </r>
  </si>
  <si>
    <r>
      <t xml:space="preserve">Pre-therapeutic Questionnaire
</t>
    </r>
    <r>
      <rPr>
        <b/>
        <sz val="8"/>
        <rFont val="Arial"/>
        <family val="2"/>
      </rPr>
      <t>Question 12</t>
    </r>
    <r>
      <rPr>
        <sz val="11"/>
        <color theme="1"/>
        <rFont val="Calibri"/>
        <family val="2"/>
        <scheme val="minor"/>
      </rPr>
      <t/>
    </r>
  </si>
  <si>
    <r>
      <t xml:space="preserve">Pre-therapeutic Questionnaire
</t>
    </r>
    <r>
      <rPr>
        <b/>
        <sz val="8"/>
        <rFont val="Arial"/>
        <family val="2"/>
      </rPr>
      <t>Question 13a</t>
    </r>
  </si>
  <si>
    <r>
      <t xml:space="preserve">Pre-therapeutic Questionnaire
</t>
    </r>
    <r>
      <rPr>
        <b/>
        <sz val="8"/>
        <rFont val="Arial"/>
        <family val="2"/>
      </rPr>
      <t>Question 13b</t>
    </r>
  </si>
  <si>
    <r>
      <t xml:space="preserve">Pre-therapeutic Questionnaire
</t>
    </r>
    <r>
      <rPr>
        <b/>
        <sz val="8"/>
        <rFont val="Arial"/>
        <family val="2"/>
      </rPr>
      <t>Question  13c</t>
    </r>
  </si>
  <si>
    <r>
      <t xml:space="preserve">Pre-therapeutic Questionnaire
</t>
    </r>
    <r>
      <rPr>
        <b/>
        <sz val="8"/>
        <rFont val="Arial"/>
        <family val="2"/>
      </rPr>
      <t>Question 13e</t>
    </r>
  </si>
  <si>
    <r>
      <t xml:space="preserve">Pre-therapeutic Questionnaire
</t>
    </r>
    <r>
      <rPr>
        <b/>
        <sz val="8"/>
        <rFont val="Arial"/>
        <family val="2"/>
      </rPr>
      <t>Question 13d</t>
    </r>
  </si>
  <si>
    <r>
      <t xml:space="preserve">Posttherapeutic Questionnaire
</t>
    </r>
    <r>
      <rPr>
        <b/>
        <sz val="8"/>
        <rFont val="Arial"/>
        <family val="2"/>
      </rPr>
      <t>Date Questionnaire</t>
    </r>
  </si>
  <si>
    <r>
      <t xml:space="preserve">Posttherapeutic Questionnaire
</t>
    </r>
    <r>
      <rPr>
        <b/>
        <sz val="8"/>
        <rFont val="Arial"/>
        <family val="2"/>
      </rPr>
      <t>Number of  Questionnaire EPIC26</t>
    </r>
  </si>
  <si>
    <r>
      <t xml:space="preserve">Posttherapeutic Questionnaire
</t>
    </r>
    <r>
      <rPr>
        <b/>
        <sz val="8"/>
        <rFont val="Arial"/>
        <family val="2"/>
      </rPr>
      <t>Question 1</t>
    </r>
  </si>
  <si>
    <r>
      <t xml:space="preserve">Posttherapeutic Questionnaire
</t>
    </r>
    <r>
      <rPr>
        <b/>
        <sz val="8"/>
        <rFont val="Arial"/>
        <family val="2"/>
      </rPr>
      <t>Question 2</t>
    </r>
    <r>
      <rPr>
        <sz val="11"/>
        <color theme="1"/>
        <rFont val="Calibri"/>
        <family val="2"/>
        <scheme val="minor"/>
      </rPr>
      <t/>
    </r>
  </si>
  <si>
    <r>
      <t xml:space="preserve">Posttherapeutic Questionnaire
</t>
    </r>
    <r>
      <rPr>
        <b/>
        <sz val="8"/>
        <rFont val="Arial"/>
        <family val="2"/>
      </rPr>
      <t>Question 3</t>
    </r>
    <r>
      <rPr>
        <sz val="11"/>
        <color theme="1"/>
        <rFont val="Calibri"/>
        <family val="2"/>
        <scheme val="minor"/>
      </rPr>
      <t/>
    </r>
  </si>
  <si>
    <r>
      <t xml:space="preserve">Posttherapeutic Questionnaire
</t>
    </r>
    <r>
      <rPr>
        <b/>
        <sz val="8"/>
        <rFont val="Arial"/>
        <family val="2"/>
      </rPr>
      <t>Question 4a</t>
    </r>
  </si>
  <si>
    <r>
      <t xml:space="preserve">Posttherapeutic Questionnaire
</t>
    </r>
    <r>
      <rPr>
        <b/>
        <sz val="8"/>
        <rFont val="Arial"/>
        <family val="2"/>
      </rPr>
      <t>Question 4b</t>
    </r>
  </si>
  <si>
    <r>
      <t xml:space="preserve">Posttherapeutic Questionnaire
</t>
    </r>
    <r>
      <rPr>
        <b/>
        <sz val="8"/>
        <rFont val="Arial"/>
        <family val="2"/>
      </rPr>
      <t>Question 4c</t>
    </r>
  </si>
  <si>
    <r>
      <t xml:space="preserve">Posttherapeutic Questionnaire
</t>
    </r>
    <r>
      <rPr>
        <b/>
        <sz val="8"/>
        <rFont val="Arial"/>
        <family val="2"/>
      </rPr>
      <t>Question 4d</t>
    </r>
  </si>
  <si>
    <r>
      <t xml:space="preserve">Posttherapeutic Questionnaire
</t>
    </r>
    <r>
      <rPr>
        <b/>
        <sz val="8"/>
        <rFont val="Arial"/>
        <family val="2"/>
      </rPr>
      <t>Question 4e</t>
    </r>
  </si>
  <si>
    <r>
      <t xml:space="preserve">Posttherapeutic Questionnaire
</t>
    </r>
    <r>
      <rPr>
        <b/>
        <sz val="8"/>
        <rFont val="Arial"/>
        <family val="2"/>
      </rPr>
      <t>Frage 5</t>
    </r>
  </si>
  <si>
    <r>
      <t xml:space="preserve">Posttherapeutic Questionnaire
</t>
    </r>
    <r>
      <rPr>
        <b/>
        <sz val="8"/>
        <rFont val="Arial"/>
        <family val="2"/>
      </rPr>
      <t>Question 6a</t>
    </r>
  </si>
  <si>
    <r>
      <t xml:space="preserve">Posttherapeutic Questionnaire
</t>
    </r>
    <r>
      <rPr>
        <b/>
        <sz val="8"/>
        <rFont val="Arial"/>
        <family val="2"/>
      </rPr>
      <t>Question 6b</t>
    </r>
  </si>
  <si>
    <r>
      <t xml:space="preserve">Posttherapeutic Questionnaire
</t>
    </r>
    <r>
      <rPr>
        <b/>
        <sz val="8"/>
        <rFont val="Arial"/>
        <family val="2"/>
      </rPr>
      <t>Question 6c</t>
    </r>
  </si>
  <si>
    <r>
      <t xml:space="preserve">Posttherapeutic Questionnaire
</t>
    </r>
    <r>
      <rPr>
        <b/>
        <sz val="8"/>
        <rFont val="Arial"/>
        <family val="2"/>
      </rPr>
      <t>Question  6d</t>
    </r>
  </si>
  <si>
    <r>
      <t xml:space="preserve">Posttherapeutic Questionnaire
</t>
    </r>
    <r>
      <rPr>
        <b/>
        <sz val="8"/>
        <rFont val="Arial"/>
        <family val="2"/>
      </rPr>
      <t>Question 6e</t>
    </r>
  </si>
  <si>
    <r>
      <t xml:space="preserve">Posttherapeutic Questionnaire
</t>
    </r>
    <r>
      <rPr>
        <b/>
        <sz val="8"/>
        <rFont val="Arial"/>
        <family val="2"/>
      </rPr>
      <t>Question 7</t>
    </r>
  </si>
  <si>
    <r>
      <t xml:space="preserve">Posttherapeutic Questionnaire
</t>
    </r>
    <r>
      <rPr>
        <b/>
        <sz val="8"/>
        <rFont val="Arial"/>
        <family val="2"/>
      </rPr>
      <t>Frage 8a</t>
    </r>
  </si>
  <si>
    <r>
      <t xml:space="preserve">Posttherapeutic Questionnaire
</t>
    </r>
    <r>
      <rPr>
        <b/>
        <sz val="8"/>
        <rFont val="Arial"/>
        <family val="2"/>
      </rPr>
      <t>Frage 8b</t>
    </r>
  </si>
  <si>
    <r>
      <t xml:space="preserve">Posttherapeutic Questionnaire
</t>
    </r>
    <r>
      <rPr>
        <b/>
        <sz val="8"/>
        <rFont val="Arial"/>
        <family val="2"/>
      </rPr>
      <t>Question 9</t>
    </r>
  </si>
  <si>
    <r>
      <t xml:space="preserve">Posttherapeutic Questionnaire
</t>
    </r>
    <r>
      <rPr>
        <b/>
        <sz val="8"/>
        <rFont val="Arial"/>
        <family val="2"/>
      </rPr>
      <t>Question 10</t>
    </r>
    <r>
      <rPr>
        <sz val="11"/>
        <color theme="1"/>
        <rFont val="Calibri"/>
        <family val="2"/>
        <scheme val="minor"/>
      </rPr>
      <t/>
    </r>
  </si>
  <si>
    <r>
      <t xml:space="preserve">Posttherapeutic Questionnaire
</t>
    </r>
    <r>
      <rPr>
        <b/>
        <sz val="8"/>
        <rFont val="Arial"/>
        <family val="2"/>
      </rPr>
      <t>Question 11</t>
    </r>
    <r>
      <rPr>
        <sz val="11"/>
        <color theme="1"/>
        <rFont val="Calibri"/>
        <family val="2"/>
        <scheme val="minor"/>
      </rPr>
      <t/>
    </r>
  </si>
  <si>
    <r>
      <t xml:space="preserve">Posttherapeutic Questionnaire
</t>
    </r>
    <r>
      <rPr>
        <b/>
        <sz val="8"/>
        <rFont val="Arial"/>
        <family val="2"/>
      </rPr>
      <t>Question 12</t>
    </r>
    <r>
      <rPr>
        <sz val="11"/>
        <color theme="1"/>
        <rFont val="Calibri"/>
        <family val="2"/>
        <scheme val="minor"/>
      </rPr>
      <t/>
    </r>
  </si>
  <si>
    <r>
      <t xml:space="preserve">Posttherapeutic Questionnaire
</t>
    </r>
    <r>
      <rPr>
        <b/>
        <sz val="8"/>
        <rFont val="Arial"/>
        <family val="2"/>
      </rPr>
      <t>Question 13a</t>
    </r>
  </si>
  <si>
    <r>
      <t xml:space="preserve">Posttherapeutic Questionnaire
</t>
    </r>
    <r>
      <rPr>
        <b/>
        <sz val="8"/>
        <rFont val="Arial"/>
        <family val="2"/>
      </rPr>
      <t>Question 13b</t>
    </r>
  </si>
  <si>
    <r>
      <t xml:space="preserve">Posttherapeutic Questionnaire
</t>
    </r>
    <r>
      <rPr>
        <b/>
        <sz val="8"/>
        <rFont val="Arial"/>
        <family val="2"/>
      </rPr>
      <t>Question  13c</t>
    </r>
  </si>
  <si>
    <r>
      <t xml:space="preserve">Posttherapeutic Questionnaire
</t>
    </r>
    <r>
      <rPr>
        <b/>
        <sz val="8"/>
        <rFont val="Arial"/>
        <family val="2"/>
      </rPr>
      <t>Question 13d</t>
    </r>
  </si>
  <si>
    <r>
      <t xml:space="preserve">Posttherapeutic Questionnaire
</t>
    </r>
    <r>
      <rPr>
        <b/>
        <sz val="8"/>
        <rFont val="Arial"/>
        <family val="2"/>
      </rPr>
      <t>Question 13e</t>
    </r>
  </si>
  <si>
    <r>
      <t xml:space="preserve">Posttherapeutic Questionnaire
</t>
    </r>
    <r>
      <rPr>
        <b/>
        <sz val="8"/>
        <rFont val="Arial"/>
        <family val="2"/>
      </rPr>
      <t>Question 2</t>
    </r>
  </si>
  <si>
    <r>
      <t xml:space="preserve">Posttherapeutic Questionnaire
</t>
    </r>
    <r>
      <rPr>
        <b/>
        <sz val="8"/>
        <rFont val="Arial"/>
        <family val="2"/>
      </rPr>
      <t>Question 3a</t>
    </r>
  </si>
  <si>
    <r>
      <t xml:space="preserve">Posttherapeutic Questionnaire
</t>
    </r>
    <r>
      <rPr>
        <b/>
        <sz val="8"/>
        <rFont val="Arial"/>
        <family val="2"/>
      </rPr>
      <t>Question 3a - Name of pill</t>
    </r>
  </si>
  <si>
    <r>
      <t xml:space="preserve">Posttherapeutic Questionnaire
</t>
    </r>
    <r>
      <rPr>
        <b/>
        <sz val="8"/>
        <rFont val="Arial"/>
        <family val="2"/>
      </rPr>
      <t>Question 3b</t>
    </r>
  </si>
  <si>
    <r>
      <t xml:space="preserve">Posttherapeutic Questionnaire
</t>
    </r>
    <r>
      <rPr>
        <b/>
        <sz val="8"/>
        <rFont val="Arial"/>
        <family val="2"/>
      </rPr>
      <t>Question 3c</t>
    </r>
  </si>
  <si>
    <r>
      <t xml:space="preserve">Posttherapeutic Questionnaire
</t>
    </r>
    <r>
      <rPr>
        <b/>
        <sz val="8"/>
        <rFont val="Arial"/>
        <family val="2"/>
      </rPr>
      <t>Question 3d</t>
    </r>
  </si>
  <si>
    <r>
      <t xml:space="preserve">Posttherapeutic Questionnaire
</t>
    </r>
    <r>
      <rPr>
        <b/>
        <sz val="8"/>
        <rFont val="Arial"/>
        <family val="2"/>
      </rPr>
      <t>Question 3e</t>
    </r>
  </si>
  <si>
    <r>
      <t xml:space="preserve">Posttherapeutic Questionnaire
</t>
    </r>
    <r>
      <rPr>
        <b/>
        <sz val="8"/>
        <rFont val="Arial"/>
        <family val="2"/>
      </rPr>
      <t>Question 3e - Medication/device</t>
    </r>
  </si>
  <si>
    <r>
      <t xml:space="preserve">Posttherapeutic Questionnaire
</t>
    </r>
    <r>
      <rPr>
        <b/>
        <sz val="8"/>
        <rFont val="Arial"/>
        <family val="2"/>
      </rPr>
      <t>Latest PSA</t>
    </r>
  </si>
  <si>
    <r>
      <t xml:space="preserve">Posttherapeutic Questionnaire
</t>
    </r>
    <r>
      <rPr>
        <b/>
        <sz val="8"/>
        <rFont val="Arial"/>
        <family val="2"/>
      </rPr>
      <t>Date latest PSA</t>
    </r>
  </si>
  <si>
    <r>
      <t xml:space="preserve">Posttherapeutic Questionnaire
</t>
    </r>
    <r>
      <rPr>
        <b/>
        <sz val="8"/>
        <rFont val="Arial"/>
        <family val="2"/>
      </rPr>
      <t>Date diagnosis recurrence</t>
    </r>
  </si>
  <si>
    <r>
      <t xml:space="preserve">Basic Information 
</t>
    </r>
    <r>
      <rPr>
        <b/>
        <sz val="8"/>
        <rFont val="Arial"/>
        <family val="2"/>
      </rPr>
      <t>Patient-ID</t>
    </r>
  </si>
  <si>
    <t>For all patients: take the sum of the number of answers of each patient and divided it by 33</t>
  </si>
  <si>
    <t>= F11 / F6 * 100%</t>
  </si>
  <si>
    <t>= H11 / H6 * 100%</t>
  </si>
  <si>
    <t>= J11 / J6 * 100%</t>
  </si>
  <si>
    <t>= F11 + H11 + J11</t>
  </si>
  <si>
    <t>= L11 / L6 * 100%</t>
  </si>
  <si>
    <t>= F12 / F6 * 100%</t>
  </si>
  <si>
    <t>= H12 / H6 * 100%</t>
  </si>
  <si>
    <t>= J12 / J6 * 100%</t>
  </si>
  <si>
    <t>= L12 / L6 * 100%</t>
  </si>
  <si>
    <t>= F13 / F6 * 100%</t>
  </si>
  <si>
    <t>= H13 / H6 * 100%</t>
  </si>
  <si>
    <t>= J13 / J6 * 100%</t>
  </si>
  <si>
    <t>= F13 + H13 + J13</t>
  </si>
  <si>
    <t>= L13 / L6 * 100%</t>
  </si>
  <si>
    <r>
      <t xml:space="preserve">Sociodemographic Questionnaire
</t>
    </r>
    <r>
      <rPr>
        <b/>
        <sz val="8"/>
        <rFont val="Arial"/>
        <family val="2"/>
      </rPr>
      <t>Date Questionnaire</t>
    </r>
  </si>
  <si>
    <r>
      <t xml:space="preserve">Sociodemographic Questionnaire
</t>
    </r>
    <r>
      <rPr>
        <b/>
        <sz val="8"/>
        <rFont val="Arial"/>
        <family val="2"/>
      </rPr>
      <t>Citizenship</t>
    </r>
  </si>
  <si>
    <r>
      <t xml:space="preserve">Sociodemographic Questionnaire
</t>
    </r>
    <r>
      <rPr>
        <b/>
        <sz val="8"/>
        <rFont val="Arial"/>
        <family val="2"/>
      </rPr>
      <t>Health Insurance</t>
    </r>
  </si>
  <si>
    <t>What is your citizenship?
1 = German (and possibly additional citizensip(s))
2 = Other</t>
  </si>
  <si>
    <t>Of the following, what is closest to your health insurance coverage?
1 = Statutory health insurance
2 = Private health insurance
3 = Other / none</t>
  </si>
  <si>
    <r>
      <t xml:space="preserve">Sociodemographic Questionnaire
</t>
    </r>
    <r>
      <rPr>
        <b/>
        <sz val="8"/>
        <rFont val="Arial"/>
        <family val="2"/>
      </rPr>
      <t>Education</t>
    </r>
  </si>
  <si>
    <t>Of the following, what is the highest level of education you have successfully completed (usually by obtaining a certificate or diploma)?
1 = Lower secondary school or equivalent (8/9 years of schooling)
2 = Intermediate secondary school (10 years of schooling)
4 = Entrance certificate for a higher technical college/university of applied science
5 = University entrance certificate
6 = Other
7 = None</t>
  </si>
  <si>
    <r>
      <rPr>
        <b/>
        <sz val="11"/>
        <rFont val="Arial"/>
        <family val="2"/>
      </rPr>
      <t>Selection when starting the individual filter</t>
    </r>
    <r>
      <rPr>
        <b/>
        <sz val="11"/>
        <color theme="2" tint="-0.749992370372631"/>
        <rFont val="Arial"/>
        <family val="2"/>
      </rPr>
      <t xml:space="preserve">
(Ansicht bei "Start" des Individuellen Filters)</t>
    </r>
  </si>
  <si>
    <t>This is based on years (2009 - 2015)</t>
  </si>
  <si>
    <r>
      <t xml:space="preserve">Age at diagnosis
</t>
    </r>
    <r>
      <rPr>
        <b/>
        <sz val="10"/>
        <color theme="0" tint="-0.499984740745262"/>
        <rFont val="Arial"/>
        <family val="2"/>
      </rPr>
      <t>(Alter bei Erstdiagnose)</t>
    </r>
  </si>
  <si>
    <t>'= Differenz between Date of Diagnosis and Date of birth</t>
  </si>
  <si>
    <r>
      <t xml:space="preserve">NI, IV, IF, R and D cases
</t>
    </r>
    <r>
      <rPr>
        <b/>
        <sz val="9"/>
        <color theme="0" tint="-0.499984740745262"/>
        <rFont val="Arial"/>
        <family val="2"/>
      </rPr>
      <t>(NI, IV, IF, R und D Fälle)</t>
    </r>
  </si>
  <si>
    <r>
      <t xml:space="preserve">low risk
</t>
    </r>
    <r>
      <rPr>
        <sz val="10"/>
        <color theme="0" tint="-0.499984740745262"/>
        <rFont val="Arial"/>
        <family val="2"/>
      </rPr>
      <t>(niedriges Risiko)</t>
    </r>
  </si>
  <si>
    <r>
      <t xml:space="preserve">medium risk
</t>
    </r>
    <r>
      <rPr>
        <sz val="10"/>
        <color theme="0" tint="-0.499984740745262"/>
        <rFont val="Arial"/>
        <family val="2"/>
      </rPr>
      <t>(mittleres Risiko)</t>
    </r>
  </si>
  <si>
    <r>
      <t xml:space="preserve">high risk
</t>
    </r>
    <r>
      <rPr>
        <sz val="10"/>
        <color theme="0" tint="-0.499984740745262"/>
        <rFont val="Arial"/>
        <family val="2"/>
      </rPr>
      <t>(hohes Risiko)</t>
    </r>
  </si>
  <si>
    <r>
      <t xml:space="preserve">locally confined (T1/2-N0-M0)
</t>
    </r>
    <r>
      <rPr>
        <b/>
        <sz val="10"/>
        <color theme="0" tint="-0.499984740745262"/>
        <rFont val="Arial"/>
        <family val="2"/>
      </rPr>
      <t>(lokal begrenzt (T1/2-N0-M0))</t>
    </r>
  </si>
  <si>
    <t>Risc classification  - low risk</t>
  </si>
  <si>
    <t>Risc classification  - medium risk</t>
  </si>
  <si>
    <t>Risc classification  - high risk</t>
  </si>
  <si>
    <r>
      <t xml:space="preserve">locally advanced (T3/4-N0-M0)
</t>
    </r>
    <r>
      <rPr>
        <b/>
        <sz val="10"/>
        <color theme="0" tint="-0.499984740745262"/>
        <rFont val="Arial"/>
        <family val="2"/>
      </rPr>
      <t>(lokal fortgeschritten (T3/4-N0-M0))</t>
    </r>
  </si>
  <si>
    <t>Risc classification  - locally advanced</t>
  </si>
  <si>
    <r>
      <t xml:space="preserve">advanced (N1, M0)
</t>
    </r>
    <r>
      <rPr>
        <b/>
        <sz val="10"/>
        <color theme="0" tint="-0.499984740745262"/>
        <rFont val="Arial"/>
        <family val="2"/>
      </rPr>
      <t>(fortgeschritten (N1, M0))</t>
    </r>
  </si>
  <si>
    <r>
      <t xml:space="preserve">advanced (N0, M1)
</t>
    </r>
    <r>
      <rPr>
        <b/>
        <sz val="10"/>
        <color theme="0" tint="-0.499984740745262"/>
        <rFont val="Arial"/>
        <family val="2"/>
      </rPr>
      <t>(fortgeschritten (N0, M1))</t>
    </r>
  </si>
  <si>
    <t>Risc classification  - advanced N1</t>
  </si>
  <si>
    <t>Risc classification  - advanced M1</t>
  </si>
  <si>
    <r>
      <t xml:space="preserve">non-determinable
</t>
    </r>
    <r>
      <rPr>
        <b/>
        <sz val="10"/>
        <color theme="0" tint="-0.499984740745262"/>
        <rFont val="Arial"/>
        <family val="2"/>
      </rPr>
      <t>(nicht zuzuordnen)</t>
    </r>
  </si>
  <si>
    <t>Risc classification  - non-determinable</t>
  </si>
  <si>
    <r>
      <t xml:space="preserve">NI and IV cases
</t>
    </r>
    <r>
      <rPr>
        <b/>
        <sz val="9"/>
        <color theme="0" tint="-0.499984740745262"/>
        <rFont val="Arial"/>
        <family val="2"/>
      </rPr>
      <t>(NI und IV Fälle)</t>
    </r>
  </si>
  <si>
    <r>
      <t xml:space="preserve">active surveillance
</t>
    </r>
    <r>
      <rPr>
        <sz val="10"/>
        <color theme="0" tint="-0.499984740745262"/>
        <rFont val="Arial"/>
        <family val="2"/>
      </rPr>
      <t>(Active Surveillance)</t>
    </r>
  </si>
  <si>
    <r>
      <t xml:space="preserve">watchful waiting
</t>
    </r>
    <r>
      <rPr>
        <sz val="10"/>
        <color theme="0" tint="-0.499984740745262"/>
        <rFont val="Arial"/>
        <family val="2"/>
      </rPr>
      <t>(Watchful Waiting)</t>
    </r>
  </si>
  <si>
    <r>
      <t xml:space="preserve">incidential finding RCE
</t>
    </r>
    <r>
      <rPr>
        <sz val="10"/>
        <color theme="0" tint="-0.499984740745262"/>
        <rFont val="Arial"/>
        <family val="2"/>
      </rPr>
      <t>(Zufallsbefund nach RZE)</t>
    </r>
  </si>
  <si>
    <r>
      <t xml:space="preserve">RPE due to Pca
</t>
    </r>
    <r>
      <rPr>
        <sz val="10"/>
        <color theme="0" tint="-0.499984740745262"/>
        <rFont val="Arial"/>
        <family val="2"/>
      </rPr>
      <t>(RPE aufgrund von Pca)</t>
    </r>
  </si>
  <si>
    <r>
      <t xml:space="preserve">RCE due to Pca
</t>
    </r>
    <r>
      <rPr>
        <sz val="10"/>
        <color theme="0" tint="-0.499984740745262"/>
        <rFont val="Arial"/>
        <family val="2"/>
      </rPr>
      <t>(RZE aufgrund von Pca)</t>
    </r>
  </si>
  <si>
    <r>
      <t xml:space="preserve">IF cases
</t>
    </r>
    <r>
      <rPr>
        <b/>
        <sz val="9"/>
        <color theme="0" tint="-0.499984740745262"/>
        <rFont val="Arial"/>
        <family val="2"/>
      </rPr>
      <t>(IF Fälle)</t>
    </r>
  </si>
  <si>
    <r>
      <t xml:space="preserve">IV cases
</t>
    </r>
    <r>
      <rPr>
        <b/>
        <sz val="9"/>
        <color theme="0" tint="-0.499984740745262"/>
        <rFont val="Arial"/>
        <family val="2"/>
      </rPr>
      <t>(IV Fälle)</t>
    </r>
  </si>
  <si>
    <r>
      <t xml:space="preserve">locally treatment prostate
</t>
    </r>
    <r>
      <rPr>
        <b/>
        <sz val="10"/>
        <color theme="0" tint="-0.499984740745262"/>
        <rFont val="Arial"/>
        <family val="2"/>
      </rPr>
      <t>(Lokale Behandlung der Prostata)</t>
    </r>
  </si>
  <si>
    <r>
      <t xml:space="preserve">definitive percutaneous radiotherapy
</t>
    </r>
    <r>
      <rPr>
        <sz val="10"/>
        <color theme="0" tint="-0.499984740745262"/>
        <rFont val="Arial"/>
        <family val="2"/>
      </rPr>
      <t>(definitive perkutane Strahlentherapie)</t>
    </r>
  </si>
  <si>
    <r>
      <t xml:space="preserve">LDR brachytherapy
</t>
    </r>
    <r>
      <rPr>
        <sz val="10"/>
        <color theme="0" tint="-0.499984740745262"/>
        <rFont val="Arial"/>
        <family val="2"/>
      </rPr>
      <t>(LDR-Brachytherapie)</t>
    </r>
  </si>
  <si>
    <r>
      <t xml:space="preserve">HDR brachytherapy
</t>
    </r>
    <r>
      <rPr>
        <sz val="10"/>
        <color theme="0" tint="-0.499984740745262"/>
        <rFont val="Arial"/>
        <family val="2"/>
      </rPr>
      <t>(HDR-Brachytherapie)</t>
    </r>
  </si>
  <si>
    <r>
      <t xml:space="preserve">other local therapy
</t>
    </r>
    <r>
      <rPr>
        <sz val="10"/>
        <color theme="0" tint="-0.499984740745262"/>
        <rFont val="Arial"/>
        <family val="2"/>
      </rPr>
      <t>(andere lokale Behandlung)</t>
    </r>
  </si>
  <si>
    <r>
      <t xml:space="preserve">systemic treatment
</t>
    </r>
    <r>
      <rPr>
        <b/>
        <sz val="10"/>
        <color theme="0" tint="-0.499984740745262"/>
        <rFont val="Arial"/>
        <family val="2"/>
      </rPr>
      <t>(ausschließlich systemische Behandlung)</t>
    </r>
  </si>
  <si>
    <r>
      <t xml:space="preserve">other treatment
</t>
    </r>
    <r>
      <rPr>
        <b/>
        <sz val="10"/>
        <color theme="0" tint="-0.499984740745262"/>
        <rFont val="Arial"/>
        <family val="2"/>
      </rPr>
      <t>(Andere Behandlung)</t>
    </r>
  </si>
  <si>
    <r>
      <t xml:space="preserve">OncoBox Prostate
</t>
    </r>
    <r>
      <rPr>
        <b/>
        <sz val="11"/>
        <color indexed="8"/>
        <rFont val="Arial"/>
        <family val="2"/>
      </rPr>
      <t>Filter</t>
    </r>
    <r>
      <rPr>
        <b/>
        <sz val="11"/>
        <color indexed="8"/>
        <rFont val="Arial"/>
        <family val="2"/>
      </rPr>
      <t xml:space="preserve">
</t>
    </r>
    <r>
      <rPr>
        <b/>
        <sz val="11"/>
        <color theme="0" tint="-0.499984740745262"/>
        <rFont val="Arial"/>
        <family val="2"/>
      </rPr>
      <t>(Filter)</t>
    </r>
  </si>
  <si>
    <r>
      <t xml:space="preserve">OncoBox Prostate
</t>
    </r>
    <r>
      <rPr>
        <b/>
        <sz val="11"/>
        <color indexed="8"/>
        <rFont val="Arial"/>
        <family val="2"/>
      </rPr>
      <t xml:space="preserve">Questionnaire 2016
</t>
    </r>
    <r>
      <rPr>
        <b/>
        <sz val="11"/>
        <color theme="0" tint="-0.499984740745262"/>
        <rFont val="Arial"/>
        <family val="2"/>
      </rPr>
      <t>(Fragebögen 2016)</t>
    </r>
  </si>
  <si>
    <t>in %</t>
  </si>
  <si>
    <t>= J9 / J9 *100%</t>
  </si>
  <si>
    <t>= L9 / L9 * 100%</t>
  </si>
  <si>
    <t>= F9 / F9 *100%</t>
  </si>
  <si>
    <t>= H9 / H9 *100%</t>
  </si>
  <si>
    <r>
      <t xml:space="preserve">IF, R and D cases
</t>
    </r>
    <r>
      <rPr>
        <b/>
        <sz val="9"/>
        <color theme="0" tint="-0.499984740745262"/>
        <rFont val="Arial"/>
        <family val="2"/>
      </rPr>
      <t>(IF, R und D Fälle)</t>
    </r>
  </si>
  <si>
    <t>All IF, R and D cases</t>
  </si>
  <si>
    <r>
      <t xml:space="preserve">Total
</t>
    </r>
    <r>
      <rPr>
        <b/>
        <sz val="10"/>
        <color theme="0" tint="-0.499984740745262"/>
        <rFont val="Arial"/>
        <family val="2"/>
      </rPr>
      <t>(Gesamt)</t>
    </r>
  </si>
  <si>
    <r>
      <t xml:space="preserve">Number
</t>
    </r>
    <r>
      <rPr>
        <sz val="10"/>
        <color theme="0" tint="-0.499984740745262"/>
        <rFont val="Arial"/>
        <family val="2"/>
      </rPr>
      <t>(Anzahl)</t>
    </r>
  </si>
  <si>
    <r>
      <t xml:space="preserve">Number of questionnaires
</t>
    </r>
    <r>
      <rPr>
        <b/>
        <sz val="10"/>
        <color theme="0" tint="-0.499984740745262"/>
        <rFont val="Arial"/>
        <family val="2"/>
      </rPr>
      <t>(Anzahl Fragebögen)</t>
    </r>
  </si>
  <si>
    <r>
      <t xml:space="preserve">pre-therapeutic </t>
    </r>
    <r>
      <rPr>
        <sz val="10"/>
        <color theme="0" tint="-0.499984740745262"/>
        <rFont val="Arial"/>
        <family val="2"/>
      </rPr>
      <t>(prätherapeutisch)</t>
    </r>
  </si>
  <si>
    <r>
      <t xml:space="preserve">1 year </t>
    </r>
    <r>
      <rPr>
        <sz val="10"/>
        <color theme="0" tint="-0.499984740745262"/>
        <rFont val="Arial"/>
        <family val="2"/>
      </rPr>
      <t>(nach 1 Jahr)</t>
    </r>
  </si>
  <si>
    <r>
      <rPr>
        <sz val="10"/>
        <rFont val="Arial"/>
        <family val="2"/>
      </rPr>
      <t xml:space="preserve">3 years </t>
    </r>
    <r>
      <rPr>
        <sz val="10"/>
        <color theme="0" tint="-0.499984740745262"/>
        <rFont val="Arial"/>
        <family val="2"/>
      </rPr>
      <t>(nach 3 Jahren)</t>
    </r>
  </si>
  <si>
    <r>
      <t xml:space="preserve">rate of answered questions per questionnaire
</t>
    </r>
    <r>
      <rPr>
        <b/>
        <sz val="10"/>
        <color theme="0" tint="-0.499984740745262"/>
        <rFont val="Arial"/>
        <family val="2"/>
      </rPr>
      <t>(Anteil beantwortete Fragen pro Fragebogen)</t>
    </r>
  </si>
  <si>
    <r>
      <t xml:space="preserve">NI cases in F9
</t>
    </r>
    <r>
      <rPr>
        <b/>
        <sz val="10"/>
        <color theme="0" tint="-0.499984740745262"/>
        <rFont val="Arial"/>
        <family val="2"/>
      </rPr>
      <t>(NI Fälle in F9)</t>
    </r>
  </si>
  <si>
    <r>
      <t xml:space="preserve">NI cases with possible assignment </t>
    </r>
    <r>
      <rPr>
        <b/>
        <sz val="10"/>
        <color rgb="FFFF0000"/>
        <rFont val="Arial"/>
        <family val="2"/>
      </rPr>
      <t>(category e) in validation)</t>
    </r>
    <r>
      <rPr>
        <b/>
        <sz val="10"/>
        <color indexed="8"/>
        <rFont val="Arial"/>
        <family val="2"/>
      </rPr>
      <t xml:space="preserve"> and
</t>
    </r>
    <r>
      <rPr>
        <b/>
        <sz val="10"/>
        <color theme="0" tint="-0.499984740745262"/>
        <rFont val="Arial"/>
        <family val="2"/>
      </rPr>
      <t>(NI Fälle mit erfolgreicher Fallzuordnung (Kategorie e) Validierung))</t>
    </r>
  </si>
  <si>
    <r>
      <t xml:space="preserve">IV cases with possible assignment </t>
    </r>
    <r>
      <rPr>
        <b/>
        <sz val="10"/>
        <color rgb="FFFF0000"/>
        <rFont val="Arial"/>
        <family val="2"/>
      </rPr>
      <t>(category e) in validation)</t>
    </r>
    <r>
      <rPr>
        <b/>
        <sz val="10"/>
        <color indexed="8"/>
        <rFont val="Arial"/>
        <family val="2"/>
      </rPr>
      <t xml:space="preserve"> and
</t>
    </r>
    <r>
      <rPr>
        <b/>
        <sz val="10"/>
        <color theme="0" tint="-0.499984740745262"/>
        <rFont val="Arial"/>
        <family val="2"/>
      </rPr>
      <t>(IV Fälle mit erfolgreicher Fallzuordnung (Kategorie e) Validierung))</t>
    </r>
  </si>
  <si>
    <r>
      <t xml:space="preserve">IV cases in F9
</t>
    </r>
    <r>
      <rPr>
        <b/>
        <sz val="10"/>
        <color theme="0" tint="-0.499984740745262"/>
        <rFont val="Arial"/>
        <family val="2"/>
      </rPr>
      <t>(IV Fälle in F9)</t>
    </r>
  </si>
  <si>
    <r>
      <rPr>
        <sz val="9"/>
        <rFont val="Arial"/>
        <family val="2"/>
      </rPr>
      <t xml:space="preserve">Case
Treatment
</t>
    </r>
    <r>
      <rPr>
        <b/>
        <sz val="9"/>
        <rFont val="Arial"/>
        <family val="2"/>
      </rPr>
      <t>Type</t>
    </r>
    <r>
      <rPr>
        <sz val="9"/>
        <color rgb="FFFF0000"/>
        <rFont val="Arial"/>
        <family val="2"/>
      </rPr>
      <t xml:space="preserve"> </t>
    </r>
    <r>
      <rPr>
        <b/>
        <sz val="9"/>
        <color rgb="FFFF0000"/>
        <rFont val="Arial"/>
        <family val="2"/>
      </rPr>
      <t xml:space="preserve">= AS </t>
    </r>
    <r>
      <rPr>
        <b/>
        <sz val="9"/>
        <color rgb="FF7030A0"/>
        <rFont val="Arial"/>
        <family val="2"/>
      </rPr>
      <t>(all)</t>
    </r>
  </si>
  <si>
    <r>
      <rPr>
        <sz val="9"/>
        <rFont val="Arial"/>
        <family val="2"/>
      </rPr>
      <t xml:space="preserve">Case
Treatment
</t>
    </r>
    <r>
      <rPr>
        <b/>
        <sz val="9"/>
        <rFont val="Arial"/>
        <family val="2"/>
      </rPr>
      <t>Type</t>
    </r>
    <r>
      <rPr>
        <sz val="9"/>
        <color rgb="FFFF0000"/>
        <rFont val="Arial"/>
        <family val="2"/>
      </rPr>
      <t xml:space="preserve"> </t>
    </r>
    <r>
      <rPr>
        <b/>
        <sz val="9"/>
        <color rgb="FFFF0000"/>
        <rFont val="Arial"/>
        <family val="2"/>
      </rPr>
      <t xml:space="preserve">= WS </t>
    </r>
    <r>
      <rPr>
        <b/>
        <sz val="9"/>
        <color rgb="FF7030A0"/>
        <rFont val="Arial"/>
        <family val="2"/>
      </rPr>
      <t>(all)</t>
    </r>
  </si>
  <si>
    <r>
      <rPr>
        <sz val="9"/>
        <rFont val="Arial"/>
        <family val="2"/>
      </rPr>
      <t xml:space="preserve">Case
Surgery
</t>
    </r>
    <r>
      <rPr>
        <b/>
        <sz val="9"/>
        <rFont val="Arial"/>
        <family val="2"/>
      </rPr>
      <t xml:space="preserve">Type of surgery </t>
    </r>
    <r>
      <rPr>
        <b/>
        <sz val="9"/>
        <color rgb="FFFF0000"/>
        <rFont val="Arial"/>
        <family val="2"/>
      </rPr>
      <t xml:space="preserve">= RPE </t>
    </r>
    <r>
      <rPr>
        <b/>
        <sz val="9"/>
        <color rgb="FF7030A0"/>
        <rFont val="Arial"/>
        <family val="2"/>
      </rPr>
      <t>(all)</t>
    </r>
  </si>
  <si>
    <r>
      <rPr>
        <sz val="9"/>
        <rFont val="Arial"/>
        <family val="2"/>
      </rPr>
      <t xml:space="preserve">Case
Surgery
</t>
    </r>
    <r>
      <rPr>
        <b/>
        <sz val="9"/>
        <rFont val="Arial"/>
        <family val="2"/>
      </rPr>
      <t xml:space="preserve">Type of surgery </t>
    </r>
    <r>
      <rPr>
        <b/>
        <sz val="9"/>
        <color rgb="FFFF0000"/>
        <rFont val="Arial"/>
        <family val="2"/>
      </rPr>
      <t xml:space="preserve">= RZE </t>
    </r>
    <r>
      <rPr>
        <b/>
        <sz val="9"/>
        <color rgb="FF7030A0"/>
        <rFont val="Arial"/>
        <family val="2"/>
      </rPr>
      <t>(all)</t>
    </r>
  </si>
  <si>
    <r>
      <rPr>
        <sz val="9"/>
        <rFont val="Arial"/>
        <family val="2"/>
      </rPr>
      <t xml:space="preserve">Case
Surgery
</t>
    </r>
    <r>
      <rPr>
        <b/>
        <sz val="9"/>
        <rFont val="Arial"/>
        <family val="2"/>
      </rPr>
      <t xml:space="preserve">Type of surgery </t>
    </r>
    <r>
      <rPr>
        <b/>
        <sz val="9"/>
        <color rgb="FFFF0000"/>
        <rFont val="Arial"/>
        <family val="2"/>
      </rPr>
      <t xml:space="preserve">= empty </t>
    </r>
    <r>
      <rPr>
        <b/>
        <sz val="9"/>
        <color rgb="FF7030A0"/>
        <rFont val="Arial"/>
        <family val="2"/>
      </rPr>
      <t>(all)</t>
    </r>
  </si>
  <si>
    <r>
      <rPr>
        <sz val="9"/>
        <rFont val="Arial"/>
        <family val="2"/>
      </rPr>
      <t xml:space="preserve">Case
Radiotherapy
</t>
    </r>
    <r>
      <rPr>
        <b/>
        <sz val="9"/>
        <rFont val="Arial"/>
        <family val="2"/>
      </rPr>
      <t>Type</t>
    </r>
    <r>
      <rPr>
        <b/>
        <sz val="9"/>
        <color rgb="FFFF0000"/>
        <rFont val="Arial"/>
        <family val="2"/>
      </rPr>
      <t xml:space="preserve"> = empty </t>
    </r>
    <r>
      <rPr>
        <b/>
        <sz val="9"/>
        <color rgb="FF7030A0"/>
        <rFont val="Arial"/>
        <family val="2"/>
      </rPr>
      <t>(all)</t>
    </r>
  </si>
  <si>
    <r>
      <rPr>
        <sz val="9"/>
        <rFont val="Arial"/>
        <family val="2"/>
      </rPr>
      <t xml:space="preserve">Case
Radiotherapy
</t>
    </r>
    <r>
      <rPr>
        <b/>
        <sz val="9"/>
        <rFont val="Arial"/>
        <family val="2"/>
      </rPr>
      <t>Type</t>
    </r>
    <r>
      <rPr>
        <b/>
        <sz val="9"/>
        <color rgb="FFFF0000"/>
        <rFont val="Arial"/>
        <family val="2"/>
      </rPr>
      <t xml:space="preserve"> = HDR </t>
    </r>
    <r>
      <rPr>
        <b/>
        <sz val="9"/>
        <color rgb="FF7030A0"/>
        <rFont val="Arial"/>
        <family val="2"/>
      </rPr>
      <t>(all)</t>
    </r>
  </si>
  <si>
    <r>
      <rPr>
        <sz val="9"/>
        <rFont val="Arial"/>
        <family val="2"/>
      </rPr>
      <t xml:space="preserve">Case
Radiotherapy
</t>
    </r>
    <r>
      <rPr>
        <b/>
        <sz val="9"/>
        <rFont val="Arial"/>
        <family val="2"/>
      </rPr>
      <t>Type</t>
    </r>
    <r>
      <rPr>
        <b/>
        <sz val="9"/>
        <color rgb="FFFF0000"/>
        <rFont val="Arial"/>
        <family val="2"/>
      </rPr>
      <t xml:space="preserve"> = LDR </t>
    </r>
    <r>
      <rPr>
        <b/>
        <sz val="9"/>
        <color rgb="FF7030A0"/>
        <rFont val="Arial"/>
        <family val="2"/>
      </rPr>
      <t>(all)</t>
    </r>
  </si>
  <si>
    <r>
      <rPr>
        <sz val="9"/>
        <rFont val="Arial"/>
        <family val="2"/>
      </rPr>
      <t xml:space="preserve">Case
Radiotherapy
</t>
    </r>
    <r>
      <rPr>
        <b/>
        <sz val="9"/>
        <rFont val="Arial"/>
        <family val="2"/>
      </rPr>
      <t>Type</t>
    </r>
    <r>
      <rPr>
        <b/>
        <sz val="9"/>
        <color rgb="FFFF0000"/>
        <rFont val="Arial"/>
        <family val="2"/>
      </rPr>
      <t xml:space="preserve"> = P </t>
    </r>
    <r>
      <rPr>
        <b/>
        <sz val="9"/>
        <color rgb="FF7030A0"/>
        <rFont val="Arial"/>
        <family val="2"/>
      </rPr>
      <t>(all)</t>
    </r>
  </si>
  <si>
    <r>
      <rPr>
        <sz val="9"/>
        <rFont val="Arial"/>
        <family val="2"/>
      </rPr>
      <t xml:space="preserve">Case
Radiotherapy
</t>
    </r>
    <r>
      <rPr>
        <b/>
        <sz val="9"/>
        <rFont val="Arial"/>
        <family val="2"/>
      </rPr>
      <t>Time</t>
    </r>
    <r>
      <rPr>
        <b/>
        <sz val="9"/>
        <color rgb="FFFF0000"/>
        <rFont val="Arial"/>
        <family val="2"/>
      </rPr>
      <t xml:space="preserve"> = D </t>
    </r>
    <r>
      <rPr>
        <b/>
        <sz val="9"/>
        <color rgb="FF7030A0"/>
        <rFont val="Arial"/>
        <family val="2"/>
      </rPr>
      <t>(all)</t>
    </r>
  </si>
  <si>
    <r>
      <rPr>
        <sz val="9"/>
        <rFont val="Arial"/>
        <family val="2"/>
      </rPr>
      <t xml:space="preserve">Case
Treatment
</t>
    </r>
    <r>
      <rPr>
        <b/>
        <sz val="9"/>
        <rFont val="Arial"/>
        <family val="2"/>
      </rPr>
      <t>Type</t>
    </r>
    <r>
      <rPr>
        <b/>
        <sz val="9"/>
        <color rgb="FFFF0000"/>
        <rFont val="Arial"/>
        <family val="2"/>
      </rPr>
      <t xml:space="preserve"> = OLT </t>
    </r>
    <r>
      <rPr>
        <b/>
        <sz val="9"/>
        <color rgb="FF7030A0"/>
        <rFont val="Arial"/>
        <family val="2"/>
      </rPr>
      <t>(all)</t>
    </r>
  </si>
  <si>
    <r>
      <rPr>
        <sz val="9"/>
        <rFont val="Arial"/>
        <family val="2"/>
      </rPr>
      <t xml:space="preserve">Case
Treatment
</t>
    </r>
    <r>
      <rPr>
        <b/>
        <sz val="9"/>
        <rFont val="Arial"/>
        <family val="2"/>
      </rPr>
      <t>Type</t>
    </r>
    <r>
      <rPr>
        <b/>
        <sz val="9"/>
        <color rgb="FFFF0000"/>
        <rFont val="Arial"/>
        <family val="2"/>
      </rPr>
      <t xml:space="preserve"> = ADT | CH | IM  </t>
    </r>
    <r>
      <rPr>
        <b/>
        <sz val="9"/>
        <color rgb="FF7030A0"/>
        <rFont val="Arial"/>
        <family val="2"/>
      </rPr>
      <t>(all)</t>
    </r>
  </si>
  <si>
    <r>
      <rPr>
        <sz val="9"/>
        <rFont val="Arial"/>
        <family val="2"/>
      </rPr>
      <t xml:space="preserve">Case
Treatment
</t>
    </r>
    <r>
      <rPr>
        <b/>
        <sz val="9"/>
        <rFont val="Arial"/>
        <family val="2"/>
      </rPr>
      <t>Type</t>
    </r>
    <r>
      <rPr>
        <b/>
        <sz val="9"/>
        <color rgb="FFFF0000"/>
        <rFont val="Arial"/>
        <family val="2"/>
      </rPr>
      <t xml:space="preserve"> = ST | HIFU | CRYO | HYPER | OT </t>
    </r>
    <r>
      <rPr>
        <b/>
        <sz val="9"/>
        <color rgb="FF7030A0"/>
        <rFont val="Arial"/>
        <family val="2"/>
      </rPr>
      <t>(all)</t>
    </r>
  </si>
  <si>
    <t>Y | N | empty</t>
  </si>
  <si>
    <t>Assignment XML-EPIC and XML-Tumourdocu impossible
(Keine Fallzuordnung XML-EPIC zu XML-Tumordoku)</t>
  </si>
  <si>
    <t>Assignment XML-Tumourdocu and XML-EPIC  impossible</t>
  </si>
  <si>
    <t>Keine Fallzuordnung XML-Tumordoku zu  XML-EPIC</t>
  </si>
  <si>
    <r>
      <t xml:space="preserve">Basic Information EPIC_Patient ID </t>
    </r>
    <r>
      <rPr>
        <sz val="8"/>
        <rFont val="Calibri"/>
        <family val="2"/>
      </rPr>
      <t>≠</t>
    </r>
    <r>
      <rPr>
        <sz val="8"/>
        <rFont val="Arial"/>
        <family val="2"/>
      </rPr>
      <t xml:space="preserve">  Basic Information_Patient ID 
</t>
    </r>
    <r>
      <rPr>
        <sz val="8"/>
        <color theme="0" tint="-0.499984740745262"/>
        <rFont val="Arial"/>
        <family val="2"/>
      </rPr>
      <t>(the ID in the EPIC XML has no match in the Tumordocumentation XML)</t>
    </r>
  </si>
  <si>
    <t>Basic Information_Patient ID  ≠  Basic Information EPIC_Patient ID
(the ID in the Tumordocumentation XML has no match in the EPIC XML)</t>
  </si>
  <si>
    <t>e) Assignment  XML-Tumourdocu and XML-EPIC26 impossible
(Keine Fallzuordnung XML-Tumordoku zu XML-EPIC)</t>
  </si>
  <si>
    <r>
      <t xml:space="preserve">  pre-therapeutic questionnaire after begin treatment
</t>
    </r>
    <r>
      <rPr>
        <sz val="9"/>
        <color theme="0" tint="-0.499984740745262"/>
        <rFont val="Arial"/>
        <family val="2"/>
      </rPr>
      <t xml:space="preserve">  (davon prätherapeutischer Fragebogen nach Beginn Therapie)</t>
    </r>
  </si>
  <si>
    <t>J23 + O23 + U23</t>
  </si>
  <si>
    <t>Filter - Conspicuities</t>
  </si>
  <si>
    <t>L für laparoskopisch darf nur verwendet werden, falls eine Unterscheidung zwischen transperitoneal und extraperitoneal nicht möglich ist.</t>
  </si>
  <si>
    <t>Indicate the surgical method
OP = open perineal
OR = open retropubic
RT = robotic assisted  transperitoneal
RE = robotic assisted extraperitoneal
LT = laparoscopy transperitoneal 
LE = laparoscopy extraperitoneal
L = laparoscopy
U = unknown</t>
  </si>
  <si>
    <t xml:space="preserve">Wurde der Patient auf Fernmetastasen nicht untersucht, da kein akuter Verdacht vorliegt, so soll hier ein N eingetragen werden. </t>
  </si>
  <si>
    <t>f) Possible assignment XML-EPIC and XML-Tumourdocu
(Erfolgreiche Fallzuordnung XML-EPIC zu XML-Tumordoku)</t>
  </si>
  <si>
    <r>
      <t xml:space="preserve">Y = Yes </t>
    </r>
    <r>
      <rPr>
        <sz val="8"/>
        <color theme="0" tint="-0.499984740745262"/>
        <rFont val="Arial"/>
        <family val="2"/>
      </rPr>
      <t>(Ja)</t>
    </r>
    <r>
      <rPr>
        <sz val="8"/>
        <rFont val="Arial"/>
        <family val="2"/>
      </rPr>
      <t xml:space="preserve">
N = No </t>
    </r>
    <r>
      <rPr>
        <sz val="8"/>
        <color theme="0" tint="-0.499984740745262"/>
        <rFont val="Arial"/>
        <family val="2"/>
      </rPr>
      <t>(Nein)</t>
    </r>
  </si>
  <si>
    <r>
      <t xml:space="preserve">Y = Yes </t>
    </r>
    <r>
      <rPr>
        <sz val="8"/>
        <color theme="0" tint="-0.499984740745262"/>
        <rFont val="Arial"/>
        <family val="2"/>
      </rPr>
      <t>(Ja)</t>
    </r>
    <r>
      <rPr>
        <sz val="8"/>
        <rFont val="Arial"/>
        <family val="2"/>
      </rPr>
      <t xml:space="preserve">
N = No </t>
    </r>
    <r>
      <rPr>
        <sz val="8"/>
        <color theme="0" tint="-0.499984740745262"/>
        <rFont val="Arial"/>
        <family val="2"/>
      </rPr>
      <t>(Nein)</t>
    </r>
    <r>
      <rPr>
        <sz val="8"/>
        <rFont val="Arial"/>
        <family val="2"/>
      </rPr>
      <t xml:space="preserve"> | empty</t>
    </r>
    <r>
      <rPr>
        <sz val="8"/>
        <color theme="0" tint="-0.499984740745262"/>
        <rFont val="Arial"/>
        <family val="2"/>
      </rPr>
      <t xml:space="preserve"> (leer)</t>
    </r>
  </si>
  <si>
    <t>N | empty</t>
  </si>
  <si>
    <r>
      <rPr>
        <sz val="9"/>
        <rFont val="Calibri"/>
        <family val="2"/>
      </rPr>
      <t xml:space="preserve">≠ </t>
    </r>
    <r>
      <rPr>
        <sz val="8"/>
        <rFont val="Arial"/>
        <family val="2"/>
      </rPr>
      <t>AS | WS</t>
    </r>
  </si>
  <si>
    <r>
      <t xml:space="preserve">First IV case - non-determinable 
</t>
    </r>
    <r>
      <rPr>
        <b/>
        <sz val="9"/>
        <color theme="0" tint="-0.499984740745262"/>
        <rFont val="Arial"/>
        <family val="2"/>
      </rPr>
      <t>(Erster IV Fall - nicht zuzuordnen)</t>
    </r>
  </si>
  <si>
    <r>
      <t xml:space="preserve">First IF case - non-determinable 
</t>
    </r>
    <r>
      <rPr>
        <b/>
        <sz val="9"/>
        <color theme="0" tint="-0.499984740745262"/>
        <rFont val="Arial"/>
        <family val="2"/>
      </rPr>
      <t>(Erster IF Fall - nicht zuzuordnen)</t>
    </r>
  </si>
  <si>
    <r>
      <t xml:space="preserve">First NI case - non-determinable 
</t>
    </r>
    <r>
      <rPr>
        <b/>
        <sz val="9"/>
        <color theme="0" tint="-0.499984740745262"/>
        <rFont val="Arial"/>
        <family val="2"/>
      </rPr>
      <t>(Erster NI Fall - nicht zuzuordnen)</t>
    </r>
  </si>
  <si>
    <r>
      <t xml:space="preserve">(First IV case) - locally advanced
</t>
    </r>
    <r>
      <rPr>
        <b/>
        <sz val="9"/>
        <color theme="0" tint="-0.499984740745262"/>
        <rFont val="Arial"/>
        <family val="2"/>
      </rPr>
      <t>(Erster IV Fall - lokal fortgeschritten)</t>
    </r>
  </si>
  <si>
    <r>
      <t xml:space="preserve">(First IV case) -  advanced N1
</t>
    </r>
    <r>
      <rPr>
        <b/>
        <sz val="9"/>
        <color theme="0" tint="-0.499984740745262"/>
        <rFont val="Arial"/>
        <family val="2"/>
      </rPr>
      <t>(Erster IV Fall - fortgeschritten N1)</t>
    </r>
  </si>
  <si>
    <r>
      <t xml:space="preserve">(First IV case) -  advanced M1
</t>
    </r>
    <r>
      <rPr>
        <b/>
        <sz val="9"/>
        <color theme="0" tint="-0.499984740745262"/>
        <rFont val="Arial"/>
        <family val="2"/>
      </rPr>
      <t>(Erster IV Fall - fortgeschritten M1)</t>
    </r>
  </si>
  <si>
    <r>
      <rPr>
        <b/>
        <sz val="9"/>
        <rFont val="Arial"/>
        <family val="2"/>
      </rPr>
      <t>(First IV case) -  advanced N1</t>
    </r>
    <r>
      <rPr>
        <b/>
        <sz val="9"/>
        <color theme="0" tint="-0.499984740745262"/>
        <rFont val="Arial"/>
        <family val="2"/>
      </rPr>
      <t xml:space="preserve">
(Erster IV Fall - fortgeschritten N1)</t>
    </r>
  </si>
  <si>
    <r>
      <t xml:space="preserve">(First NI case) - locally advanced
</t>
    </r>
    <r>
      <rPr>
        <b/>
        <sz val="9"/>
        <color theme="0" tint="-0.499984740745262"/>
        <rFont val="Arial"/>
        <family val="2"/>
      </rPr>
      <t>(Erster NI Fall - lokal fortgeschritten)</t>
    </r>
  </si>
  <si>
    <r>
      <t xml:space="preserve">(First NI case) -  advanced N1
</t>
    </r>
    <r>
      <rPr>
        <b/>
        <sz val="9"/>
        <color theme="0" tint="-0.499984740745262"/>
        <rFont val="Arial"/>
        <family val="2"/>
      </rPr>
      <t>(Erster NI Fall - fortgeschritten N1)</t>
    </r>
  </si>
  <si>
    <r>
      <t xml:space="preserve">(First NI case) -  advanced M1
</t>
    </r>
    <r>
      <rPr>
        <b/>
        <sz val="9"/>
        <color theme="0" tint="-0.499984740745262"/>
        <rFont val="Arial"/>
        <family val="2"/>
      </rPr>
      <t>(Erster NI Fall - fortgeschritten M1)</t>
    </r>
  </si>
  <si>
    <r>
      <t xml:space="preserve">(First IV case) - locally confined, low risk and:
</t>
    </r>
    <r>
      <rPr>
        <b/>
        <sz val="9"/>
        <color theme="0" tint="-0.499984740745262"/>
        <rFont val="Arial"/>
        <family val="2"/>
      </rPr>
      <t>(Erster IV Fall - lokal begrenzt, niedriges Risiko)</t>
    </r>
  </si>
  <si>
    <r>
      <t xml:space="preserve">(First IV case) - locally confined, medium risk and:
</t>
    </r>
    <r>
      <rPr>
        <b/>
        <sz val="9"/>
        <color theme="0" tint="-0.499984740745262"/>
        <rFont val="Arial"/>
        <family val="2"/>
      </rPr>
      <t>(Erster IV Fall - lokal begrenzt, mittleres Risiko)</t>
    </r>
  </si>
  <si>
    <r>
      <t xml:space="preserve">(First IV case) - locally confined, high risk and:
</t>
    </r>
    <r>
      <rPr>
        <b/>
        <sz val="9"/>
        <color theme="0" tint="-0.499984740745262"/>
        <rFont val="Arial"/>
        <family val="2"/>
      </rPr>
      <t>(Erster IV Fall - lokal begrenzt, hohes Risiko)</t>
    </r>
  </si>
  <si>
    <r>
      <t xml:space="preserve">(First NI case) - locally confined, medium risk and:
</t>
    </r>
    <r>
      <rPr>
        <b/>
        <sz val="9"/>
        <color theme="0" tint="-0.499984740745262"/>
        <rFont val="Arial"/>
        <family val="2"/>
      </rPr>
      <t>(Erster NI Fall - lokal begrenzt, mittleres Risiko)</t>
    </r>
  </si>
  <si>
    <r>
      <t xml:space="preserve">(First NI case) - locally confined, low risk and:
</t>
    </r>
    <r>
      <rPr>
        <b/>
        <sz val="9"/>
        <color theme="0" tint="-0.499984740745262"/>
        <rFont val="Arial"/>
        <family val="2"/>
      </rPr>
      <t>(Erster NI Fall - lokal begrenzt, niedriges Risiko)</t>
    </r>
  </si>
  <si>
    <r>
      <t xml:space="preserve">(First NI case) - locally confined, high risk and:
</t>
    </r>
    <r>
      <rPr>
        <b/>
        <sz val="9"/>
        <color theme="0" tint="-0.499984740745262"/>
        <rFont val="Arial"/>
        <family val="2"/>
      </rPr>
      <t>(Erster NI Fall- lokal begrenzt, hohes Risiko)</t>
    </r>
  </si>
  <si>
    <t>M0 | MX | leer</t>
  </si>
  <si>
    <r>
      <t xml:space="preserve">
</t>
    </r>
    <r>
      <rPr>
        <sz val="8"/>
        <rFont val="Arial"/>
        <family val="2"/>
      </rPr>
      <t>Date of diagnosis</t>
    </r>
    <r>
      <rPr>
        <sz val="8"/>
        <color rgb="FFFF0000"/>
        <rFont val="Arial"/>
        <family val="2"/>
      </rPr>
      <t xml:space="preserve">
</t>
    </r>
    <r>
      <rPr>
        <sz val="8"/>
        <color theme="0" tint="-0.499984740745262"/>
        <rFont val="Arial"/>
        <family val="2"/>
      </rPr>
      <t>(Datum Erstdiagnose)</t>
    </r>
  </si>
  <si>
    <r>
      <rPr>
        <sz val="10"/>
        <rFont val="Arial"/>
        <family val="2"/>
      </rPr>
      <t>6 months</t>
    </r>
    <r>
      <rPr>
        <sz val="10"/>
        <color rgb="FFFF0000"/>
        <rFont val="Arial"/>
        <family val="2"/>
      </rPr>
      <t xml:space="preserve"> </t>
    </r>
    <r>
      <rPr>
        <sz val="10"/>
        <color theme="0" tint="-0.499984740745262"/>
        <rFont val="Arial"/>
        <family val="2"/>
      </rPr>
      <t>(nach 6 Monaten)</t>
    </r>
  </si>
  <si>
    <r>
      <rPr>
        <sz val="10"/>
        <rFont val="Arial"/>
        <family val="2"/>
      </rPr>
      <t>2 years</t>
    </r>
    <r>
      <rPr>
        <sz val="10"/>
        <color rgb="FFFF0000"/>
        <rFont val="Arial"/>
        <family val="2"/>
      </rPr>
      <t xml:space="preserve"> </t>
    </r>
    <r>
      <rPr>
        <sz val="10"/>
        <color theme="0" tint="-0.499984740745262"/>
        <rFont val="Arial"/>
        <family val="2"/>
      </rPr>
      <t>(nach 2 Jahren)</t>
    </r>
  </si>
  <si>
    <r>
      <rPr>
        <b/>
        <sz val="10"/>
        <rFont val="Arial"/>
        <family val="2"/>
      </rPr>
      <t>Row 10</t>
    </r>
    <r>
      <rPr>
        <b/>
        <sz val="10"/>
        <color rgb="FFFF0000"/>
        <rFont val="Arial"/>
        <family val="2"/>
      </rPr>
      <t xml:space="preserve">
</t>
    </r>
    <r>
      <rPr>
        <b/>
        <sz val="10"/>
        <color theme="0" tint="-0.499984740745262"/>
        <rFont val="Arial"/>
        <family val="2"/>
      </rPr>
      <t>(Zeile 10)</t>
    </r>
  </si>
  <si>
    <t>= H12</t>
  </si>
  <si>
    <t>Q</t>
  </si>
  <si>
    <t>= P14 / P12 * 100%</t>
  </si>
  <si>
    <t>= F7 + H7 + J7 + L7 + N7</t>
  </si>
  <si>
    <t>cases in L7</t>
  </si>
  <si>
    <t>cases in N7</t>
  </si>
  <si>
    <t>= H8 + J8 + L8 + N8</t>
  </si>
  <si>
    <t>= H9 + J9 + L9 + N9</t>
  </si>
  <si>
    <t>= H10 + J10 + L10 + N10</t>
  </si>
  <si>
    <t>= L7 - L8 - L9 - L10</t>
  </si>
  <si>
    <t>= F12 + H12 + J12 + L12</t>
  </si>
  <si>
    <t>= L12 - L15 - L16</t>
  </si>
  <si>
    <t>= L14 / L12 * 100%</t>
  </si>
  <si>
    <t>= F14 + H14 + J14 + L14 + N14</t>
  </si>
  <si>
    <t>= N12 - N15 - N16</t>
  </si>
  <si>
    <t>If one (or more) of these four datafields is empty</t>
  </si>
  <si>
    <r>
      <t xml:space="preserve">If two </t>
    </r>
    <r>
      <rPr>
        <sz val="8"/>
        <color rgb="FFFF0000"/>
        <rFont val="Arial"/>
        <family val="2"/>
      </rPr>
      <t>(one?)</t>
    </r>
    <r>
      <rPr>
        <sz val="8"/>
        <rFont val="Arial"/>
        <family val="2"/>
      </rPr>
      <t xml:space="preserve"> (or more) of these five datafields are empty</t>
    </r>
  </si>
  <si>
    <t>If two (or more) of these six datafields are empty</t>
  </si>
  <si>
    <t>If two (or more) of these five datafields are empty</t>
  </si>
  <si>
    <t>= F15 + H15 + J15 + L15 + N15</t>
  </si>
  <si>
    <t>= H15 / H12</t>
  </si>
  <si>
    <t>= J15 / J12</t>
  </si>
  <si>
    <t>= L15 / L12</t>
  </si>
  <si>
    <t>= N15 / N12</t>
  </si>
  <si>
    <t>= P15 / P12</t>
  </si>
  <si>
    <t>NI cases in H12</t>
  </si>
  <si>
    <t>IV cases in H12</t>
  </si>
  <si>
    <t>= H16 / H12</t>
  </si>
  <si>
    <t>NI cases in J12</t>
  </si>
  <si>
    <t>IV cases in J12</t>
  </si>
  <si>
    <t>= J16 / J12</t>
  </si>
  <si>
    <t>IV cases in L12</t>
  </si>
  <si>
    <t>= L16 / L12</t>
  </si>
  <si>
    <t>NI cases in L12</t>
  </si>
  <si>
    <t>NI cases in N12</t>
  </si>
  <si>
    <t>IV cases in N12</t>
  </si>
  <si>
    <t>= N16 / N12</t>
  </si>
  <si>
    <t>= H16 + J16 + L16 + N16</t>
  </si>
  <si>
    <t>= P16 / P12</t>
  </si>
  <si>
    <r>
      <rPr>
        <sz val="9"/>
        <rFont val="Arial"/>
        <family val="2"/>
      </rPr>
      <t xml:space="preserve">  no pre-therapeutic questionnaire</t>
    </r>
    <r>
      <rPr>
        <sz val="9"/>
        <color theme="0" tint="-0.499984740745262"/>
        <rFont val="Arial"/>
        <family val="2"/>
      </rPr>
      <t xml:space="preserve">
  (davon kein prätherapeutischer Fragebogen)</t>
    </r>
  </si>
  <si>
    <r>
      <rPr>
        <b/>
        <sz val="9"/>
        <rFont val="Arial"/>
        <family val="2"/>
      </rPr>
      <t>Assignment XML-EPIC and XML-Tumourdocu impossible</t>
    </r>
    <r>
      <rPr>
        <b/>
        <sz val="9"/>
        <color theme="0" tint="-0.499984740745262"/>
        <rFont val="Arial"/>
        <family val="2"/>
      </rPr>
      <t xml:space="preserve">
(Keine Fallzuordnung XML-EPIC zu XML-Tumordoku)</t>
    </r>
  </si>
  <si>
    <t>J30 + O30 + U30</t>
  </si>
  <si>
    <r>
      <t>Row</t>
    </r>
    <r>
      <rPr>
        <b/>
        <sz val="10"/>
        <color rgb="FFFF0000"/>
        <rFont val="Arial"/>
        <family val="2"/>
      </rPr>
      <t xml:space="preserve"> </t>
    </r>
    <r>
      <rPr>
        <b/>
        <sz val="10"/>
        <rFont val="Arial"/>
        <family val="2"/>
      </rPr>
      <t xml:space="preserve">30
</t>
    </r>
    <r>
      <rPr>
        <b/>
        <sz val="10"/>
        <color theme="0" tint="-0.499984740745262"/>
        <rFont val="Arial"/>
        <family val="2"/>
      </rPr>
      <t>(Zeile</t>
    </r>
    <r>
      <rPr>
        <b/>
        <sz val="10"/>
        <color rgb="FFFF0000"/>
        <rFont val="Arial"/>
        <family val="2"/>
      </rPr>
      <t xml:space="preserve"> </t>
    </r>
    <r>
      <rPr>
        <b/>
        <sz val="10"/>
        <color theme="0" tint="-0.499984740745262"/>
        <rFont val="Arial"/>
        <family val="2"/>
      </rPr>
      <t>30)</t>
    </r>
  </si>
  <si>
    <t>NI cases in J20 with possible assignment (category f) in validation) and</t>
  </si>
  <si>
    <t>IV cases in J20 with possible assignment (category f) in validation) and</t>
  </si>
  <si>
    <t>NI cases in O20 with possible assignment (category f) in validation) and</t>
  </si>
  <si>
    <t>IV cases in O20 with possible assignment (category f) in validation) and</t>
  </si>
  <si>
    <t>NI cases in U20 with possible assignment (category f) in validation) and</t>
  </si>
  <si>
    <t>IV cases in U20 with possible assignment (category f) in validation) and</t>
  </si>
  <si>
    <r>
      <rPr>
        <b/>
        <sz val="9"/>
        <rFont val="Calibri"/>
        <family val="2"/>
      </rPr>
      <t>≠</t>
    </r>
    <r>
      <rPr>
        <sz val="8"/>
        <rFont val="Arial"/>
        <family val="2"/>
      </rPr>
      <t xml:space="preserve"> AS </t>
    </r>
    <r>
      <rPr>
        <b/>
        <sz val="8"/>
        <rFont val="Arial"/>
        <family val="2"/>
      </rPr>
      <t>AND</t>
    </r>
    <r>
      <rPr>
        <sz val="8"/>
        <rFont val="Arial"/>
        <family val="2"/>
      </rPr>
      <t xml:space="preserve"> WS</t>
    </r>
  </si>
  <si>
    <t>J20 - J21 - J22 - J24</t>
  </si>
  <si>
    <t>O20 - O21 - O22 - O24</t>
  </si>
  <si>
    <t>U20 - U21 - U22 - U24</t>
  </si>
  <si>
    <r>
      <t xml:space="preserve">Pre-therapeutic Questionnaire
</t>
    </r>
    <r>
      <rPr>
        <b/>
        <sz val="8"/>
        <rFont val="Arial"/>
        <family val="2"/>
      </rPr>
      <t>Question 14</t>
    </r>
  </si>
  <si>
    <r>
      <t xml:space="preserve">Pre-therapeutic Questionnaire
</t>
    </r>
    <r>
      <rPr>
        <b/>
        <sz val="8"/>
        <rFont val="Arial"/>
        <family val="2"/>
      </rPr>
      <t>Question 15</t>
    </r>
  </si>
  <si>
    <r>
      <t xml:space="preserve">Pre-therapeutic Questionnaire
</t>
    </r>
    <r>
      <rPr>
        <b/>
        <sz val="8"/>
        <rFont val="Arial"/>
        <family val="2"/>
      </rPr>
      <t>Question 16a</t>
    </r>
  </si>
  <si>
    <r>
      <t xml:space="preserve">Pre-therapeutic Questionnaire
</t>
    </r>
    <r>
      <rPr>
        <b/>
        <sz val="8"/>
        <rFont val="Arial"/>
        <family val="2"/>
      </rPr>
      <t>Question 16a - Name of pill</t>
    </r>
  </si>
  <si>
    <r>
      <t xml:space="preserve">Pre-therapeutic Questionnaire
</t>
    </r>
    <r>
      <rPr>
        <b/>
        <sz val="8"/>
        <rFont val="Arial"/>
        <family val="2"/>
      </rPr>
      <t>Question 16b</t>
    </r>
  </si>
  <si>
    <r>
      <t xml:space="preserve">Pre-therapeutic Questionnaire
</t>
    </r>
    <r>
      <rPr>
        <b/>
        <sz val="8"/>
        <rFont val="Arial"/>
        <family val="2"/>
      </rPr>
      <t>Question 16c</t>
    </r>
  </si>
  <si>
    <r>
      <t xml:space="preserve">Pre-therapeutic Questionnaire
</t>
    </r>
    <r>
      <rPr>
        <b/>
        <sz val="8"/>
        <rFont val="Arial"/>
        <family val="2"/>
      </rPr>
      <t>Question 16d</t>
    </r>
  </si>
  <si>
    <r>
      <t xml:space="preserve">Pre-therapeutic Questionnaire
</t>
    </r>
    <r>
      <rPr>
        <b/>
        <sz val="8"/>
        <rFont val="Arial"/>
        <family val="2"/>
      </rPr>
      <t>Question 16e</t>
    </r>
  </si>
  <si>
    <r>
      <t xml:space="preserve">Pre-therapeutic Questionnaire
</t>
    </r>
    <r>
      <rPr>
        <b/>
        <sz val="8"/>
        <rFont val="Arial"/>
        <family val="2"/>
      </rPr>
      <t>Question 16e - Medication/device</t>
    </r>
  </si>
  <si>
    <t>Take the last questionnaire if there are more than one which fullfill the criteria</t>
  </si>
  <si>
    <t>Take the first radiotherapy and the last questionnaire if there are more than one which fullfill the criteria</t>
  </si>
  <si>
    <t>If there are more than one posttherapeutic questionnaire which fullfill these criteria, then take the last one based on the date</t>
  </si>
  <si>
    <t>empty | yyyy-mm-dd</t>
  </si>
  <si>
    <r>
      <t xml:space="preserve">Take the </t>
    </r>
    <r>
      <rPr>
        <b/>
        <u/>
        <sz val="9"/>
        <rFont val="Arial"/>
        <family val="2"/>
      </rPr>
      <t xml:space="preserve">last </t>
    </r>
    <r>
      <rPr>
        <sz val="9"/>
        <rFont val="Arial"/>
        <family val="2"/>
      </rPr>
      <t xml:space="preserve">radiotherapy and the </t>
    </r>
    <r>
      <rPr>
        <b/>
        <u/>
        <sz val="9"/>
        <rFont val="Arial"/>
        <family val="2"/>
      </rPr>
      <t xml:space="preserve">last </t>
    </r>
    <r>
      <rPr>
        <sz val="9"/>
        <rFont val="Arial"/>
        <family val="2"/>
      </rPr>
      <t>questionnaire if there are more than one which fullfill the criteria</t>
    </r>
  </si>
  <si>
    <r>
      <t xml:space="preserve">Take the </t>
    </r>
    <r>
      <rPr>
        <b/>
        <u/>
        <sz val="10"/>
        <rFont val="Arial"/>
        <family val="2"/>
      </rPr>
      <t xml:space="preserve">last </t>
    </r>
    <r>
      <rPr>
        <sz val="10"/>
        <rFont val="Arial"/>
        <family val="2"/>
      </rPr>
      <t xml:space="preserve">treatment or radiotherapy </t>
    </r>
    <r>
      <rPr>
        <sz val="8"/>
        <rFont val="Arial"/>
        <family val="2"/>
      </rPr>
      <t xml:space="preserve">(when the end-date of the radiotherapy is bevore the end-date of a treatment, then take the end-date treatment) </t>
    </r>
    <r>
      <rPr>
        <sz val="10"/>
        <rFont val="Arial"/>
        <family val="2"/>
      </rPr>
      <t xml:space="preserve">and the </t>
    </r>
    <r>
      <rPr>
        <b/>
        <u/>
        <sz val="10"/>
        <rFont val="Arial"/>
        <family val="2"/>
      </rPr>
      <t xml:space="preserve">last </t>
    </r>
    <r>
      <rPr>
        <sz val="10"/>
        <rFont val="Arial"/>
        <family val="2"/>
      </rPr>
      <t>questionnaire if there are more than one which fullfill the criteria</t>
    </r>
  </si>
  <si>
    <r>
      <t xml:space="preserve">For one patient: calculated the number of answers </t>
    </r>
    <r>
      <rPr>
        <b/>
        <sz val="8"/>
        <rFont val="Arial"/>
        <family val="2"/>
      </rPr>
      <t>of the questionnaire used in J9</t>
    </r>
    <r>
      <rPr>
        <sz val="8"/>
        <rFont val="Arial"/>
        <family val="2"/>
      </rPr>
      <t xml:space="preserve"> (a integer between 0 and 33)</t>
    </r>
  </si>
  <si>
    <r>
      <t xml:space="preserve">For one patient: calculated the number of answers </t>
    </r>
    <r>
      <rPr>
        <b/>
        <sz val="8"/>
        <rFont val="Arial"/>
        <family val="2"/>
      </rPr>
      <t>of the questionnaire used in H</t>
    </r>
    <r>
      <rPr>
        <sz val="8"/>
        <rFont val="Arial"/>
        <family val="2"/>
      </rPr>
      <t>9 (a integer between 0 and 33)</t>
    </r>
  </si>
  <si>
    <r>
      <t>For one patient: calculated the number of answers</t>
    </r>
    <r>
      <rPr>
        <b/>
        <sz val="8"/>
        <rFont val="Arial"/>
        <family val="2"/>
      </rPr>
      <t xml:space="preserve"> of the questionnaire used in F9</t>
    </r>
    <r>
      <rPr>
        <sz val="8"/>
        <rFont val="Arial"/>
        <family val="2"/>
      </rPr>
      <t xml:space="preserve"> (a integer between 0 and 33)</t>
    </r>
  </si>
  <si>
    <r>
      <t xml:space="preserve">For one patient: calculated the number of answers </t>
    </r>
    <r>
      <rPr>
        <b/>
        <sz val="8"/>
        <rFont val="Arial"/>
        <family val="2"/>
      </rPr>
      <t>of the questionnaire used in J13</t>
    </r>
    <r>
      <rPr>
        <sz val="8"/>
        <rFont val="Arial"/>
        <family val="2"/>
      </rPr>
      <t xml:space="preserve"> (a integer between 0 and 33)</t>
    </r>
  </si>
  <si>
    <r>
      <t xml:space="preserve">For one patient: calculated the number of answers </t>
    </r>
    <r>
      <rPr>
        <b/>
        <sz val="8"/>
        <rFont val="Arial"/>
        <family val="2"/>
      </rPr>
      <t>of the questionnaire used in H13</t>
    </r>
    <r>
      <rPr>
        <sz val="8"/>
        <rFont val="Arial"/>
        <family val="2"/>
      </rPr>
      <t xml:space="preserve"> (a integer between 0 and 33)</t>
    </r>
  </si>
  <si>
    <r>
      <t xml:space="preserve">For one patient: calculated the number of answers </t>
    </r>
    <r>
      <rPr>
        <b/>
        <sz val="8"/>
        <rFont val="Arial"/>
        <family val="2"/>
      </rPr>
      <t>of the questionnaire used in F13</t>
    </r>
    <r>
      <rPr>
        <sz val="8"/>
        <rFont val="Arial"/>
        <family val="2"/>
      </rPr>
      <t xml:space="preserve"> (a integer between 0 and 33)</t>
    </r>
  </si>
  <si>
    <r>
      <t xml:space="preserve">For one patient: calculated the number of answers </t>
    </r>
    <r>
      <rPr>
        <b/>
        <sz val="8"/>
        <rFont val="Arial"/>
        <family val="2"/>
      </rPr>
      <t>of the questionnaire used in J12</t>
    </r>
    <r>
      <rPr>
        <sz val="8"/>
        <rFont val="Arial"/>
        <family val="2"/>
      </rPr>
      <t xml:space="preserve"> (a integer between 0 and 33)</t>
    </r>
  </si>
  <si>
    <r>
      <t xml:space="preserve">For one patient: calculated the number of answers </t>
    </r>
    <r>
      <rPr>
        <b/>
        <sz val="8"/>
        <rFont val="Arial"/>
        <family val="2"/>
      </rPr>
      <t>of the questionnaire used in H12</t>
    </r>
    <r>
      <rPr>
        <sz val="8"/>
        <rFont val="Arial"/>
        <family val="2"/>
      </rPr>
      <t xml:space="preserve"> (a integer between 0 and 33)</t>
    </r>
  </si>
  <si>
    <r>
      <t xml:space="preserve">For one patient: calculated the number of answers </t>
    </r>
    <r>
      <rPr>
        <b/>
        <sz val="8"/>
        <rFont val="Arial"/>
        <family val="2"/>
      </rPr>
      <t>of the questionnaire used in F12</t>
    </r>
    <r>
      <rPr>
        <sz val="8"/>
        <rFont val="Arial"/>
        <family val="2"/>
      </rPr>
      <t xml:space="preserve"> (a integer between 0 and 33)</t>
    </r>
  </si>
  <si>
    <r>
      <t xml:space="preserve">For one patient: calculated the number of answers </t>
    </r>
    <r>
      <rPr>
        <b/>
        <sz val="8"/>
        <rFont val="Arial"/>
        <family val="2"/>
      </rPr>
      <t>of the questionnaire used in J11</t>
    </r>
    <r>
      <rPr>
        <sz val="8"/>
        <rFont val="Arial"/>
        <family val="2"/>
      </rPr>
      <t xml:space="preserve"> (a integer between 0 and 33)</t>
    </r>
  </si>
  <si>
    <r>
      <t>For one patient: calculated the number of answers</t>
    </r>
    <r>
      <rPr>
        <b/>
        <sz val="8"/>
        <rFont val="Arial"/>
        <family val="2"/>
      </rPr>
      <t xml:space="preserve"> of the questionnaire used in H11</t>
    </r>
    <r>
      <rPr>
        <sz val="8"/>
        <rFont val="Arial"/>
        <family val="2"/>
      </rPr>
      <t xml:space="preserve"> (a integer between 0 and 33)</t>
    </r>
  </si>
  <si>
    <r>
      <t xml:space="preserve">For one patient: calculated the number of answers </t>
    </r>
    <r>
      <rPr>
        <b/>
        <sz val="8"/>
        <rFont val="Arial"/>
        <family val="2"/>
      </rPr>
      <t>of the questionnaire used in F11</t>
    </r>
    <r>
      <rPr>
        <sz val="8"/>
        <rFont val="Arial"/>
        <family val="2"/>
      </rPr>
      <t xml:space="preserve"> (a integer between 0 and 33)</t>
    </r>
  </si>
  <si>
    <r>
      <t xml:space="preserve">For one patient: calculated the number of answers </t>
    </r>
    <r>
      <rPr>
        <b/>
        <sz val="8"/>
        <rFont val="Arial"/>
        <family val="2"/>
      </rPr>
      <t>of the questionnaire used in J10</t>
    </r>
    <r>
      <rPr>
        <sz val="8"/>
        <rFont val="Arial"/>
        <family val="2"/>
      </rPr>
      <t xml:space="preserve"> (a integer between 0 and 33)</t>
    </r>
  </si>
  <si>
    <r>
      <t xml:space="preserve">For one patient: calculated the number of answers </t>
    </r>
    <r>
      <rPr>
        <b/>
        <sz val="8"/>
        <rFont val="Arial"/>
        <family val="2"/>
      </rPr>
      <t>of the questionnaire used in H10</t>
    </r>
    <r>
      <rPr>
        <sz val="8"/>
        <rFont val="Arial"/>
        <family val="2"/>
      </rPr>
      <t xml:space="preserve"> (a integer between 0 and 33)</t>
    </r>
  </si>
  <si>
    <r>
      <t xml:space="preserve">For one patient: calculated the number of answers </t>
    </r>
    <r>
      <rPr>
        <b/>
        <sz val="8"/>
        <rFont val="Arial"/>
        <family val="2"/>
      </rPr>
      <t>of the questionnaire used in F10</t>
    </r>
    <r>
      <rPr>
        <sz val="8"/>
        <rFont val="Arial"/>
        <family val="2"/>
      </rPr>
      <t xml:space="preserve"> (a integer between 0 and 33)</t>
    </r>
  </si>
  <si>
    <r>
      <t xml:space="preserve">Take the </t>
    </r>
    <r>
      <rPr>
        <b/>
        <u/>
        <sz val="8"/>
        <rFont val="Arial"/>
        <family val="2"/>
      </rPr>
      <t>last</t>
    </r>
    <r>
      <rPr>
        <sz val="8"/>
        <rFont val="Arial"/>
        <family val="2"/>
      </rPr>
      <t xml:space="preserve"> questionnaire if there are more than one which fullfill the criteria</t>
    </r>
  </si>
  <si>
    <r>
      <t xml:space="preserve">Take the first radiotherapy and  </t>
    </r>
    <r>
      <rPr>
        <b/>
        <u/>
        <sz val="8"/>
        <rFont val="Arial"/>
        <family val="2"/>
      </rPr>
      <t xml:space="preserve">last </t>
    </r>
    <r>
      <rPr>
        <sz val="8"/>
        <rFont val="Arial"/>
        <family val="2"/>
      </rPr>
      <t>questionnaire  if there are more than one which fullfill the criteria</t>
    </r>
  </si>
  <si>
    <r>
      <t xml:space="preserve">Pre-therapeutic_Date Questionnaire &gt; Surgery_Date
</t>
    </r>
    <r>
      <rPr>
        <b/>
        <sz val="8"/>
        <color rgb="FFFF0000"/>
        <rFont val="Arial"/>
        <family val="2"/>
      </rPr>
      <t xml:space="preserve">&amp;&amp; </t>
    </r>
    <r>
      <rPr>
        <sz val="8"/>
        <color rgb="FFFF0000"/>
        <rFont val="Arial"/>
        <family val="2"/>
      </rPr>
      <t xml:space="preserve">
</t>
    </r>
    <r>
      <rPr>
        <sz val="8"/>
        <rFont val="Arial"/>
        <family val="2"/>
      </rPr>
      <t>all pre-therapeutic questionnaires must fullfill this criteria</t>
    </r>
  </si>
  <si>
    <r>
      <t xml:space="preserve">Pre-therapeutic_Date Questionnaire &gt; Radiotherapy_Initiation
</t>
    </r>
    <r>
      <rPr>
        <b/>
        <sz val="8"/>
        <color rgb="FFFF0000"/>
        <rFont val="Arial"/>
        <family val="2"/>
      </rPr>
      <t xml:space="preserve">&amp;&amp; </t>
    </r>
    <r>
      <rPr>
        <sz val="8"/>
        <color rgb="FFFF0000"/>
        <rFont val="Arial"/>
        <family val="2"/>
      </rPr>
      <t xml:space="preserve">
</t>
    </r>
    <r>
      <rPr>
        <sz val="8"/>
        <rFont val="Arial"/>
        <family val="2"/>
      </rPr>
      <t>all pre-therapeutic questionnaires must fullfill this criteria</t>
    </r>
  </si>
  <si>
    <r>
      <t xml:space="preserve">Pre-therapeutic_Date Questionnaire &gt; Treatment_Initiation
</t>
    </r>
    <r>
      <rPr>
        <b/>
        <sz val="8"/>
        <color rgb="FFFF0000"/>
        <rFont val="Arial"/>
        <family val="2"/>
      </rPr>
      <t xml:space="preserve">&amp;&amp; </t>
    </r>
    <r>
      <rPr>
        <sz val="8"/>
        <color rgb="FFFF0000"/>
        <rFont val="Arial"/>
        <family val="2"/>
      </rPr>
      <t xml:space="preserve">
</t>
    </r>
    <r>
      <rPr>
        <sz val="8"/>
        <rFont val="Arial"/>
        <family val="2"/>
      </rPr>
      <t>all pre-therapeutic questionnaires must fullfill this criteria</t>
    </r>
  </si>
  <si>
    <r>
      <t xml:space="preserve">Pre-therapeutic_Date Questionnaire &gt; Treatment_Initiation
</t>
    </r>
    <r>
      <rPr>
        <b/>
        <sz val="8"/>
        <color rgb="FFFF0000"/>
        <rFont val="Arial"/>
        <family val="2"/>
      </rPr>
      <t xml:space="preserve">&amp;&amp; </t>
    </r>
    <r>
      <rPr>
        <sz val="8"/>
        <color rgb="FFFF0000"/>
        <rFont val="Arial"/>
        <family val="2"/>
      </rPr>
      <t xml:space="preserve">
</t>
    </r>
    <r>
      <rPr>
        <sz val="8"/>
        <rFont val="Arial"/>
        <family val="2"/>
      </rPr>
      <t>all pre-therapeutic questionnaires must fullfill this criteria</t>
    </r>
    <r>
      <rPr>
        <b/>
        <sz val="8"/>
        <color rgb="FFFF0000"/>
        <rFont val="Arial"/>
        <family val="2"/>
      </rPr>
      <t xml:space="preserve">
</t>
    </r>
  </si>
  <si>
    <r>
      <t xml:space="preserve">NI cases in H9
</t>
    </r>
    <r>
      <rPr>
        <b/>
        <sz val="10"/>
        <color theme="0" tint="-0.499984740745262"/>
        <rFont val="Arial"/>
        <family val="2"/>
      </rPr>
      <t>(NI Fälle in H9)</t>
    </r>
  </si>
  <si>
    <r>
      <t xml:space="preserve">IV cases in H9
</t>
    </r>
    <r>
      <rPr>
        <b/>
        <sz val="10"/>
        <color theme="0" tint="-0.499984740745262"/>
        <rFont val="Arial"/>
        <family val="2"/>
      </rPr>
      <t>(IV Fälle in H9)</t>
    </r>
  </si>
  <si>
    <r>
      <t xml:space="preserve">NI cases in J9
</t>
    </r>
    <r>
      <rPr>
        <b/>
        <sz val="10"/>
        <color theme="0" tint="-0.499984740745262"/>
        <rFont val="Arial"/>
        <family val="2"/>
      </rPr>
      <t>(NI Fälle in J9)</t>
    </r>
  </si>
  <si>
    <r>
      <t xml:space="preserve">IV cases in J9
</t>
    </r>
    <r>
      <rPr>
        <b/>
        <sz val="10"/>
        <color theme="0" tint="-0.499984740745262"/>
        <rFont val="Arial"/>
        <family val="2"/>
      </rPr>
      <t>(IV Fälle in J9)</t>
    </r>
  </si>
  <si>
    <r>
      <t xml:space="preserve">NI cases in F10
</t>
    </r>
    <r>
      <rPr>
        <b/>
        <sz val="10"/>
        <color theme="0" tint="-0.499984740745262"/>
        <rFont val="Arial"/>
        <family val="2"/>
      </rPr>
      <t>(NI Fälle in F10)</t>
    </r>
  </si>
  <si>
    <r>
      <t xml:space="preserve">IV cases in F10
</t>
    </r>
    <r>
      <rPr>
        <b/>
        <sz val="10"/>
        <color theme="0" tint="-0.499984740745262"/>
        <rFont val="Arial"/>
        <family val="2"/>
      </rPr>
      <t>(IV Fälle in F10)</t>
    </r>
  </si>
  <si>
    <r>
      <t xml:space="preserve">NI cases in H10
</t>
    </r>
    <r>
      <rPr>
        <b/>
        <sz val="10"/>
        <color theme="0" tint="-0.499984740745262"/>
        <rFont val="Arial"/>
        <family val="2"/>
      </rPr>
      <t>(NI Fälle in H10)</t>
    </r>
  </si>
  <si>
    <r>
      <t xml:space="preserve">IV cases in H10
</t>
    </r>
    <r>
      <rPr>
        <b/>
        <sz val="10"/>
        <color theme="0" tint="-0.499984740745262"/>
        <rFont val="Arial"/>
        <family val="2"/>
      </rPr>
      <t>(IV Fälle in H10)</t>
    </r>
  </si>
  <si>
    <r>
      <t xml:space="preserve">IV cases in J10
</t>
    </r>
    <r>
      <rPr>
        <b/>
        <sz val="10"/>
        <color theme="0" tint="-0.499984740745262"/>
        <rFont val="Arial"/>
        <family val="2"/>
      </rPr>
      <t>(IV Fälle in J10)</t>
    </r>
  </si>
  <si>
    <r>
      <t xml:space="preserve">NI cases in J10
</t>
    </r>
    <r>
      <rPr>
        <b/>
        <sz val="10"/>
        <color theme="0" tint="-0.499984740745262"/>
        <rFont val="Arial"/>
        <family val="2"/>
      </rPr>
      <t>(NI Fälle in J10)</t>
    </r>
  </si>
  <si>
    <r>
      <t xml:space="preserve">IV cases in F11
</t>
    </r>
    <r>
      <rPr>
        <b/>
        <sz val="10"/>
        <color theme="0" tint="-0.499984740745262"/>
        <rFont val="Arial"/>
        <family val="2"/>
      </rPr>
      <t>(IV Fälle in F11)</t>
    </r>
  </si>
  <si>
    <r>
      <t xml:space="preserve">NI cases in F11
</t>
    </r>
    <r>
      <rPr>
        <b/>
        <sz val="10"/>
        <color theme="0" tint="-0.499984740745262"/>
        <rFont val="Arial"/>
        <family val="2"/>
      </rPr>
      <t>(NI Fälle in F11)</t>
    </r>
  </si>
  <si>
    <r>
      <t xml:space="preserve">IV cases in H11
</t>
    </r>
    <r>
      <rPr>
        <b/>
        <sz val="10"/>
        <color theme="0" tint="-0.499984740745262"/>
        <rFont val="Arial"/>
        <family val="2"/>
      </rPr>
      <t>(IV Fälle in H11)</t>
    </r>
  </si>
  <si>
    <r>
      <t xml:space="preserve">NI cases in H11
</t>
    </r>
    <r>
      <rPr>
        <b/>
        <sz val="10"/>
        <color theme="0" tint="-0.499984740745262"/>
        <rFont val="Arial"/>
        <family val="2"/>
      </rPr>
      <t>(NI Fälle in H11)</t>
    </r>
  </si>
  <si>
    <r>
      <t xml:space="preserve">IV cases in J11
</t>
    </r>
    <r>
      <rPr>
        <b/>
        <sz val="10"/>
        <color theme="0" tint="-0.499984740745262"/>
        <rFont val="Arial"/>
        <family val="2"/>
      </rPr>
      <t>(IV Fälle in J11)</t>
    </r>
  </si>
  <si>
    <r>
      <t xml:space="preserve">NI cases in J11
</t>
    </r>
    <r>
      <rPr>
        <b/>
        <sz val="10"/>
        <color theme="0" tint="-0.499984740745262"/>
        <rFont val="Arial"/>
        <family val="2"/>
      </rPr>
      <t>(NI Fälle in J11)</t>
    </r>
  </si>
  <si>
    <r>
      <t xml:space="preserve">IV cases in F12
</t>
    </r>
    <r>
      <rPr>
        <b/>
        <sz val="10"/>
        <color theme="0" tint="-0.499984740745262"/>
        <rFont val="Arial"/>
        <family val="2"/>
      </rPr>
      <t>(IV Fälle in F12)</t>
    </r>
  </si>
  <si>
    <r>
      <t xml:space="preserve">NI cases in F12
</t>
    </r>
    <r>
      <rPr>
        <b/>
        <sz val="10"/>
        <color theme="0" tint="-0.499984740745262"/>
        <rFont val="Arial"/>
        <family val="2"/>
      </rPr>
      <t>(NI Fälle in F12)</t>
    </r>
  </si>
  <si>
    <r>
      <t xml:space="preserve">IV cases in H12
</t>
    </r>
    <r>
      <rPr>
        <b/>
        <sz val="10"/>
        <color theme="0" tint="-0.499984740745262"/>
        <rFont val="Arial"/>
        <family val="2"/>
      </rPr>
      <t>(IV Fälle in H12)</t>
    </r>
  </si>
  <si>
    <r>
      <t xml:space="preserve">NI cases in H12
</t>
    </r>
    <r>
      <rPr>
        <b/>
        <sz val="10"/>
        <color theme="0" tint="-0.499984740745262"/>
        <rFont val="Arial"/>
        <family val="2"/>
      </rPr>
      <t>(NI Fälle in H12)</t>
    </r>
  </si>
  <si>
    <r>
      <t xml:space="preserve">IV cases in J12
</t>
    </r>
    <r>
      <rPr>
        <b/>
        <sz val="10"/>
        <color theme="0" tint="-0.499984740745262"/>
        <rFont val="Arial"/>
        <family val="2"/>
      </rPr>
      <t>(IV Fälle in J12)</t>
    </r>
  </si>
  <si>
    <r>
      <t xml:space="preserve">NI cases in J12
</t>
    </r>
    <r>
      <rPr>
        <b/>
        <sz val="10"/>
        <color theme="0" tint="-0.499984740745262"/>
        <rFont val="Arial"/>
        <family val="2"/>
      </rPr>
      <t>(NI Fälle in J12)</t>
    </r>
  </si>
  <si>
    <r>
      <t>IV cases with possible assignment</t>
    </r>
    <r>
      <rPr>
        <b/>
        <sz val="10"/>
        <color rgb="FFFF0000"/>
        <rFont val="Arial"/>
        <family val="2"/>
      </rPr>
      <t xml:space="preserve"> (category e) in validation)</t>
    </r>
    <r>
      <rPr>
        <b/>
        <sz val="10"/>
        <color indexed="8"/>
        <rFont val="Arial"/>
        <family val="2"/>
      </rPr>
      <t xml:space="preserve"> and
</t>
    </r>
    <r>
      <rPr>
        <b/>
        <sz val="10"/>
        <color theme="0" tint="-0.499984740745262"/>
        <rFont val="Arial"/>
        <family val="2"/>
      </rPr>
      <t>(IV Fälle mit erfolgreicher Fallzuordnung (Kategorie e) Validierung))</t>
    </r>
  </si>
  <si>
    <r>
      <t xml:space="preserve">All cases in F9
</t>
    </r>
    <r>
      <rPr>
        <b/>
        <sz val="10"/>
        <color theme="0" tint="-0.499984740745262"/>
        <rFont val="Arial"/>
        <family val="2"/>
      </rPr>
      <t>(Alle Fälle in F9)</t>
    </r>
  </si>
  <si>
    <r>
      <t xml:space="preserve">All cases in H9
</t>
    </r>
    <r>
      <rPr>
        <b/>
        <sz val="10"/>
        <color theme="0" tint="-0.499984740745262"/>
        <rFont val="Arial"/>
        <family val="2"/>
      </rPr>
      <t>(Alle Fälle in H9)</t>
    </r>
  </si>
  <si>
    <r>
      <t xml:space="preserve">All cases in J9
</t>
    </r>
    <r>
      <rPr>
        <b/>
        <sz val="10"/>
        <color theme="0" tint="-0.499984740745262"/>
        <rFont val="Arial"/>
        <family val="2"/>
      </rPr>
      <t>(Alle Fälle in J9)</t>
    </r>
  </si>
  <si>
    <r>
      <t xml:space="preserve">All cases in F10
</t>
    </r>
    <r>
      <rPr>
        <b/>
        <sz val="10"/>
        <color theme="0" tint="-0.499984740745262"/>
        <rFont val="Arial"/>
        <family val="2"/>
      </rPr>
      <t>(Alle Fälle in F10)</t>
    </r>
  </si>
  <si>
    <r>
      <t xml:space="preserve">All cases in H10
</t>
    </r>
    <r>
      <rPr>
        <b/>
        <sz val="10"/>
        <color theme="0" tint="-0.499984740745262"/>
        <rFont val="Arial"/>
        <family val="2"/>
      </rPr>
      <t>(Alle Fälle in H10)</t>
    </r>
  </si>
  <si>
    <r>
      <t xml:space="preserve">All cases in J10
</t>
    </r>
    <r>
      <rPr>
        <b/>
        <sz val="10"/>
        <color theme="0" tint="-0.499984740745262"/>
        <rFont val="Arial"/>
        <family val="2"/>
      </rPr>
      <t>(Alle Fälle in J10)</t>
    </r>
  </si>
  <si>
    <r>
      <t xml:space="preserve">All cases in F11
</t>
    </r>
    <r>
      <rPr>
        <b/>
        <sz val="10"/>
        <color theme="0" tint="-0.499984740745262"/>
        <rFont val="Arial"/>
        <family val="2"/>
      </rPr>
      <t>(Alle Fälle in F11)</t>
    </r>
  </si>
  <si>
    <r>
      <t xml:space="preserve">All cases in H11
</t>
    </r>
    <r>
      <rPr>
        <b/>
        <sz val="10"/>
        <color theme="0" tint="-0.499984740745262"/>
        <rFont val="Arial"/>
        <family val="2"/>
      </rPr>
      <t>(Alle Fälle in H11)</t>
    </r>
  </si>
  <si>
    <r>
      <t xml:space="preserve">All cases in J11
</t>
    </r>
    <r>
      <rPr>
        <b/>
        <sz val="10"/>
        <color theme="0" tint="-0.499984740745262"/>
        <rFont val="Arial"/>
        <family val="2"/>
      </rPr>
      <t>(Alle Fälle in J11)</t>
    </r>
  </si>
  <si>
    <r>
      <t xml:space="preserve">All cases in F12
</t>
    </r>
    <r>
      <rPr>
        <b/>
        <sz val="10"/>
        <color theme="0" tint="-0.499984740745262"/>
        <rFont val="Arial"/>
        <family val="2"/>
      </rPr>
      <t>(Alle Fälle in F12)</t>
    </r>
  </si>
  <si>
    <r>
      <t xml:space="preserve">All cases in J12
</t>
    </r>
    <r>
      <rPr>
        <b/>
        <sz val="10"/>
        <color theme="0" tint="-0.499984740745262"/>
        <rFont val="Arial"/>
        <family val="2"/>
      </rPr>
      <t>(Alle Fälle in J12)</t>
    </r>
  </si>
  <si>
    <r>
      <t xml:space="preserve">All cases in H12
</t>
    </r>
    <r>
      <rPr>
        <b/>
        <sz val="10"/>
        <color theme="0" tint="-0.499984740745262"/>
        <rFont val="Arial"/>
        <family val="2"/>
      </rPr>
      <t>(Alle Fälle in H12)</t>
    </r>
  </si>
  <si>
    <r>
      <t xml:space="preserve">All cases in J13
</t>
    </r>
    <r>
      <rPr>
        <b/>
        <sz val="10"/>
        <color theme="0" tint="-0.499984740745262"/>
        <rFont val="Arial"/>
        <family val="2"/>
      </rPr>
      <t>(Alle Fälle in J13)</t>
    </r>
  </si>
  <si>
    <r>
      <t xml:space="preserve">All cases in H13
</t>
    </r>
    <r>
      <rPr>
        <b/>
        <sz val="10"/>
        <color theme="0" tint="-0.499984740745262"/>
        <rFont val="Arial"/>
        <family val="2"/>
      </rPr>
      <t>(Alle Fälle in H13)</t>
    </r>
  </si>
  <si>
    <r>
      <t xml:space="preserve">All cases in F13
</t>
    </r>
    <r>
      <rPr>
        <b/>
        <sz val="10"/>
        <color theme="0" tint="-0.499984740745262"/>
        <rFont val="Arial"/>
        <family val="2"/>
      </rPr>
      <t>(Alle Fälle in F13)</t>
    </r>
  </si>
  <si>
    <r>
      <rPr>
        <b/>
        <sz val="10"/>
        <color rgb="FFFF0000"/>
        <rFont val="Arial"/>
        <family val="2"/>
      </rPr>
      <t xml:space="preserve"> </t>
    </r>
    <r>
      <rPr>
        <b/>
        <sz val="10"/>
        <rFont val="Arial"/>
        <family val="2"/>
      </rPr>
      <t>= F12</t>
    </r>
  </si>
  <si>
    <r>
      <rPr>
        <b/>
        <sz val="10"/>
        <rFont val="Arial"/>
        <family val="2"/>
      </rPr>
      <t>= J12</t>
    </r>
  </si>
  <si>
    <r>
      <rPr>
        <b/>
        <sz val="10"/>
        <color rgb="FFFF0000"/>
        <rFont val="Arial"/>
        <family val="2"/>
      </rPr>
      <t xml:space="preserve"> </t>
    </r>
    <r>
      <rPr>
        <b/>
        <sz val="10"/>
        <rFont val="Arial"/>
        <family val="2"/>
      </rPr>
      <t>= L12</t>
    </r>
  </si>
  <si>
    <r>
      <t xml:space="preserve">- Calculate the column </t>
    </r>
    <r>
      <rPr>
        <b/>
        <u/>
        <sz val="10"/>
        <color rgb="FF7030A0"/>
        <rFont val="Arial"/>
        <family val="2"/>
      </rPr>
      <t>H and I</t>
    </r>
    <r>
      <rPr>
        <b/>
        <sz val="10"/>
        <color rgb="FF7030A0"/>
        <rFont val="Arial"/>
        <family val="2"/>
      </rPr>
      <t xml:space="preserve"> only when: current date - 01.01.(indicator year +1) </t>
    </r>
    <r>
      <rPr>
        <b/>
        <sz val="10"/>
        <color rgb="FF7030A0"/>
        <rFont val="Calibri"/>
        <family val="2"/>
      </rPr>
      <t>≥</t>
    </r>
    <r>
      <rPr>
        <b/>
        <sz val="10"/>
        <color rgb="FF7030A0"/>
        <rFont val="Arial"/>
        <family val="2"/>
      </rPr>
      <t xml:space="preserve"> 180 days 
- Calculate the column </t>
    </r>
    <r>
      <rPr>
        <b/>
        <u/>
        <sz val="10"/>
        <color rgb="FF7030A0"/>
        <rFont val="Arial"/>
        <family val="2"/>
      </rPr>
      <t>J and K</t>
    </r>
    <r>
      <rPr>
        <b/>
        <sz val="10"/>
        <color rgb="FF7030A0"/>
        <rFont val="Arial"/>
        <family val="2"/>
      </rPr>
      <t xml:space="preserve"> only when: current date - 01.01.(indicator year +1) ≥ 365 days
- Calculate the column </t>
    </r>
    <r>
      <rPr>
        <b/>
        <u/>
        <sz val="10"/>
        <color rgb="FF7030A0"/>
        <rFont val="Arial"/>
        <family val="2"/>
      </rPr>
      <t>L and M</t>
    </r>
    <r>
      <rPr>
        <b/>
        <sz val="10"/>
        <color rgb="FF7030A0"/>
        <rFont val="Arial"/>
        <family val="2"/>
      </rPr>
      <t xml:space="preserve"> only when: current date - 01.01.(indicator year +1) ≥ 730 days
- Calculate the column </t>
    </r>
    <r>
      <rPr>
        <b/>
        <u/>
        <sz val="10"/>
        <color rgb="FF7030A0"/>
        <rFont val="Arial"/>
        <family val="2"/>
      </rPr>
      <t>N and O</t>
    </r>
    <r>
      <rPr>
        <b/>
        <sz val="10"/>
        <color rgb="FF7030A0"/>
        <rFont val="Arial"/>
        <family val="2"/>
      </rPr>
      <t xml:space="preserve"> only when: current date - 01.01.(indicator year +1) ≥ 1095 days</t>
    </r>
  </si>
  <si>
    <r>
      <t xml:space="preserve">OncoBox Prostate
</t>
    </r>
    <r>
      <rPr>
        <b/>
        <sz val="11"/>
        <color indexed="8"/>
        <rFont val="Arial"/>
        <family val="2"/>
      </rPr>
      <t xml:space="preserve">Questionnaire 2015
</t>
    </r>
    <r>
      <rPr>
        <b/>
        <sz val="11"/>
        <color theme="0" tint="-0.499984740745262"/>
        <rFont val="Arial"/>
        <family val="2"/>
      </rPr>
      <t>(Fragebögen 2015)</t>
    </r>
  </si>
  <si>
    <r>
      <t xml:space="preserve">- Calculate the column </t>
    </r>
    <r>
      <rPr>
        <b/>
        <u/>
        <sz val="10"/>
        <color rgb="FF7030A0"/>
        <rFont val="Arial"/>
        <family val="2"/>
      </rPr>
      <t>H and I</t>
    </r>
    <r>
      <rPr>
        <b/>
        <sz val="10"/>
        <color rgb="FF7030A0"/>
        <rFont val="Arial"/>
        <family val="2"/>
      </rPr>
      <t xml:space="preserve"> only when: current date - 01.01.</t>
    </r>
    <r>
      <rPr>
        <b/>
        <sz val="10"/>
        <color rgb="FFFF0000"/>
        <rFont val="Arial"/>
        <family val="2"/>
      </rPr>
      <t>(indicator year)</t>
    </r>
    <r>
      <rPr>
        <b/>
        <sz val="10"/>
        <color rgb="FF7030A0"/>
        <rFont val="Arial"/>
        <family val="2"/>
      </rPr>
      <t xml:space="preserve"> </t>
    </r>
    <r>
      <rPr>
        <b/>
        <sz val="10"/>
        <color rgb="FF7030A0"/>
        <rFont val="Calibri"/>
        <family val="2"/>
      </rPr>
      <t>≥</t>
    </r>
    <r>
      <rPr>
        <b/>
        <sz val="10"/>
        <color rgb="FF7030A0"/>
        <rFont val="Arial"/>
        <family val="2"/>
      </rPr>
      <t xml:space="preserve"> 180 days 
- Calculate the column </t>
    </r>
    <r>
      <rPr>
        <b/>
        <u/>
        <sz val="10"/>
        <color rgb="FF7030A0"/>
        <rFont val="Arial"/>
        <family val="2"/>
      </rPr>
      <t>J and K</t>
    </r>
    <r>
      <rPr>
        <b/>
        <sz val="10"/>
        <color rgb="FF7030A0"/>
        <rFont val="Arial"/>
        <family val="2"/>
      </rPr>
      <t xml:space="preserve"> only when: current date - 01.01.</t>
    </r>
    <r>
      <rPr>
        <b/>
        <sz val="10"/>
        <color rgb="FFFF0000"/>
        <rFont val="Arial"/>
        <family val="2"/>
      </rPr>
      <t>(indicator year )</t>
    </r>
    <r>
      <rPr>
        <b/>
        <sz val="10"/>
        <color rgb="FF7030A0"/>
        <rFont val="Arial"/>
        <family val="2"/>
      </rPr>
      <t xml:space="preserve"> ≥ 365 days
- Calculate the column </t>
    </r>
    <r>
      <rPr>
        <b/>
        <u/>
        <sz val="10"/>
        <color rgb="FF7030A0"/>
        <rFont val="Arial"/>
        <family val="2"/>
      </rPr>
      <t>L and M</t>
    </r>
    <r>
      <rPr>
        <b/>
        <sz val="10"/>
        <color rgb="FF7030A0"/>
        <rFont val="Arial"/>
        <family val="2"/>
      </rPr>
      <t xml:space="preserve"> only when: current date - 01.01.</t>
    </r>
    <r>
      <rPr>
        <b/>
        <sz val="10"/>
        <color rgb="FFFF0000"/>
        <rFont val="Arial"/>
        <family val="2"/>
      </rPr>
      <t>(indicator year)</t>
    </r>
    <r>
      <rPr>
        <b/>
        <sz val="10"/>
        <color rgb="FF7030A0"/>
        <rFont val="Arial"/>
        <family val="2"/>
      </rPr>
      <t xml:space="preserve"> ≥ 730 days
- Calculate the column </t>
    </r>
    <r>
      <rPr>
        <b/>
        <u/>
        <sz val="10"/>
        <color rgb="FF7030A0"/>
        <rFont val="Arial"/>
        <family val="2"/>
      </rPr>
      <t>N and O</t>
    </r>
    <r>
      <rPr>
        <b/>
        <sz val="10"/>
        <color rgb="FF7030A0"/>
        <rFont val="Arial"/>
        <family val="2"/>
      </rPr>
      <t xml:space="preserve"> only when: current date - 01.01.</t>
    </r>
    <r>
      <rPr>
        <b/>
        <sz val="10"/>
        <color rgb="FFFF0000"/>
        <rFont val="Arial"/>
        <family val="2"/>
      </rPr>
      <t>(indicator year )</t>
    </r>
    <r>
      <rPr>
        <b/>
        <sz val="10"/>
        <color rgb="FF7030A0"/>
        <rFont val="Arial"/>
        <family val="2"/>
      </rPr>
      <t xml:space="preserve"> ≥ 1095 days</t>
    </r>
  </si>
  <si>
    <r>
      <t>= Sheet: Overview questionnaire, cell</t>
    </r>
    <r>
      <rPr>
        <b/>
        <sz val="10"/>
        <rFont val="Arial"/>
        <family val="2"/>
      </rPr>
      <t xml:space="preserve"> F</t>
    </r>
    <r>
      <rPr>
        <b/>
        <sz val="10"/>
        <color theme="1"/>
        <rFont val="Arial"/>
        <family val="2"/>
      </rPr>
      <t>9</t>
    </r>
  </si>
  <si>
    <r>
      <t xml:space="preserve">pre-therapeutic
</t>
    </r>
    <r>
      <rPr>
        <b/>
        <sz val="10"/>
        <color theme="0" tint="-0.499984740745262"/>
        <rFont val="Arial"/>
        <family val="2"/>
      </rPr>
      <t>(Prätherapeutisch)</t>
    </r>
  </si>
  <si>
    <r>
      <t xml:space="preserve">6 months
</t>
    </r>
    <r>
      <rPr>
        <b/>
        <sz val="10"/>
        <color theme="0" tint="-0.499984740745262"/>
        <rFont val="Arial"/>
        <family val="2"/>
      </rPr>
      <t>(6 Monate)</t>
    </r>
  </si>
  <si>
    <r>
      <t xml:space="preserve">1 year
</t>
    </r>
    <r>
      <rPr>
        <b/>
        <sz val="10"/>
        <color theme="0" tint="-0.499984740745262"/>
        <rFont val="Arial"/>
        <family val="2"/>
      </rPr>
      <t>(1 Jahr)</t>
    </r>
  </si>
  <si>
    <r>
      <t xml:space="preserve">2 years
</t>
    </r>
    <r>
      <rPr>
        <b/>
        <sz val="10"/>
        <color theme="0" tint="-0.499984740745262"/>
        <rFont val="Arial"/>
        <family val="2"/>
      </rPr>
      <t>(2 Jahre)</t>
    </r>
  </si>
  <si>
    <r>
      <t xml:space="preserve">3 years
</t>
    </r>
    <r>
      <rPr>
        <b/>
        <sz val="10"/>
        <color theme="0" tint="-0.499984740745262"/>
        <rFont val="Arial"/>
        <family val="2"/>
      </rPr>
      <t>(3 Jahre)</t>
    </r>
  </si>
  <si>
    <r>
      <t xml:space="preserve">total
</t>
    </r>
    <r>
      <rPr>
        <b/>
        <sz val="10"/>
        <color theme="0" tint="-0.499984740745262"/>
        <rFont val="Arial"/>
        <family val="2"/>
      </rPr>
      <t>(Gesamt)</t>
    </r>
  </si>
  <si>
    <r>
      <t xml:space="preserve">Cases total / usable cases EPIC-26
</t>
    </r>
    <r>
      <rPr>
        <b/>
        <sz val="10"/>
        <color theme="0" tint="-0.499984740745262"/>
        <rFont val="Arial"/>
        <family val="2"/>
      </rPr>
      <t>(Gesamt Fälle / Verwertbare Falldatensätze EPIC-26)</t>
    </r>
  </si>
  <si>
    <r>
      <t xml:space="preserve"> cases with recurrence
</t>
    </r>
    <r>
      <rPr>
        <sz val="10"/>
        <color theme="0" tint="-0.499984740745262"/>
        <rFont val="Arial"/>
        <family val="2"/>
      </rPr>
      <t>(Fälle mit Rezidiv)</t>
    </r>
  </si>
  <si>
    <r>
      <t xml:space="preserve"> cases with metastasis
</t>
    </r>
    <r>
      <rPr>
        <sz val="10"/>
        <color theme="0" tint="-0.499984740745262"/>
        <rFont val="Arial"/>
        <family val="2"/>
      </rPr>
      <t>(Fälle mit Metastasen)</t>
    </r>
  </si>
  <si>
    <r>
      <t xml:space="preserve"> deceased cases
</t>
    </r>
    <r>
      <rPr>
        <sz val="10"/>
        <color theme="0" tint="-0.499984740745262"/>
        <rFont val="Arial"/>
        <family val="2"/>
      </rPr>
      <t>(Verstorbene Fälle)</t>
    </r>
  </si>
  <si>
    <r>
      <t xml:space="preserve">= population
</t>
    </r>
    <r>
      <rPr>
        <b/>
        <sz val="10"/>
        <color theme="0" tint="-0.499984740745262"/>
        <rFont val="Arial"/>
        <family val="2"/>
      </rPr>
      <t>(= Befragungskollektiv)</t>
    </r>
  </si>
  <si>
    <r>
      <t xml:space="preserve">cases with pre-therapeutic questionnaire in 2015 </t>
    </r>
    <r>
      <rPr>
        <b/>
        <sz val="10"/>
        <color rgb="FF7030A0"/>
        <rFont val="Arial"/>
        <family val="2"/>
      </rPr>
      <t>(indicatoryear)</t>
    </r>
    <r>
      <rPr>
        <b/>
        <sz val="10"/>
        <color theme="1"/>
        <rFont val="Arial"/>
        <family val="2"/>
      </rPr>
      <t xml:space="preserve">
</t>
    </r>
    <r>
      <rPr>
        <b/>
        <sz val="10"/>
        <color theme="0" tint="-0.499984740745262"/>
        <rFont val="Arial"/>
        <family val="2"/>
      </rPr>
      <t>(Falldatensätze mit prätherapeutischem Fragebogen in 2015)</t>
    </r>
  </si>
  <si>
    <r>
      <t xml:space="preserve">response
</t>
    </r>
    <r>
      <rPr>
        <b/>
        <sz val="10"/>
        <color theme="0" tint="-0.499984740745262"/>
        <rFont val="Arial"/>
        <family val="2"/>
      </rPr>
      <t>(Rücklauf)</t>
    </r>
  </si>
  <si>
    <r>
      <t xml:space="preserve">   usable questionnaires
   </t>
    </r>
    <r>
      <rPr>
        <sz val="10"/>
        <color theme="0" tint="-0.499984740745262"/>
        <rFont val="Arial"/>
        <family val="2"/>
      </rPr>
      <t>(verwertbare Fragebögen)</t>
    </r>
  </si>
  <si>
    <r>
      <t xml:space="preserve">unusable questionnaires
</t>
    </r>
    <r>
      <rPr>
        <sz val="10"/>
        <color theme="0" tint="-0.499984740745262"/>
        <rFont val="Arial"/>
        <family val="2"/>
      </rPr>
      <t>(nicht verwertbare Fragebögen)</t>
    </r>
  </si>
  <si>
    <r>
      <t xml:space="preserve">no response
</t>
    </r>
    <r>
      <rPr>
        <sz val="10"/>
        <color theme="0" tint="-0.499984740745262"/>
        <rFont val="Arial"/>
        <family val="2"/>
      </rPr>
      <t>(kein Rücklauf)</t>
    </r>
  </si>
  <si>
    <r>
      <t xml:space="preserve">cases with pre-therapeutic questionnaire in 2016 </t>
    </r>
    <r>
      <rPr>
        <b/>
        <sz val="10"/>
        <color rgb="FF7030A0"/>
        <rFont val="Arial"/>
        <family val="2"/>
      </rPr>
      <t>(indicatoryear+1)</t>
    </r>
    <r>
      <rPr>
        <b/>
        <sz val="10"/>
        <color theme="1"/>
        <rFont val="Arial"/>
        <family val="2"/>
      </rPr>
      <t xml:space="preserve">
</t>
    </r>
    <r>
      <rPr>
        <b/>
        <sz val="10"/>
        <color theme="0" tint="-0.499984740745262"/>
        <rFont val="Arial"/>
        <family val="2"/>
      </rPr>
      <t>(Falldatensätze mit prätherapeutischem Fragebogen in 2016)</t>
    </r>
  </si>
  <si>
    <r>
      <t xml:space="preserve">= Sheet: Overview questionnaire, cell </t>
    </r>
    <r>
      <rPr>
        <b/>
        <sz val="10"/>
        <color rgb="FFFF0000"/>
        <rFont val="Arial"/>
        <family val="2"/>
      </rPr>
      <t>H9</t>
    </r>
  </si>
  <si>
    <r>
      <t xml:space="preserve">take the same questionnaire as in cell </t>
    </r>
    <r>
      <rPr>
        <b/>
        <sz val="10"/>
        <color rgb="FFFF0000"/>
        <rFont val="Arial"/>
        <family val="2"/>
      </rPr>
      <t>H10</t>
    </r>
    <r>
      <rPr>
        <b/>
        <sz val="10"/>
        <rFont val="Arial"/>
        <family val="2"/>
      </rPr>
      <t xml:space="preserve"> on sheet "Overview questionnaire" with</t>
    </r>
  </si>
  <si>
    <r>
      <t xml:space="preserve">take the same questionnaire as in cell </t>
    </r>
    <r>
      <rPr>
        <b/>
        <sz val="10"/>
        <color rgb="FFFF0000"/>
        <rFont val="Arial"/>
        <family val="2"/>
      </rPr>
      <t>H11</t>
    </r>
    <r>
      <rPr>
        <b/>
        <sz val="10"/>
        <rFont val="Arial"/>
        <family val="2"/>
      </rPr>
      <t xml:space="preserve"> on sheet "Overview questionnaire" with</t>
    </r>
  </si>
  <si>
    <r>
      <t xml:space="preserve">take the same questionnaire as in cell </t>
    </r>
    <r>
      <rPr>
        <b/>
        <sz val="10"/>
        <color rgb="FFFF0000"/>
        <rFont val="Arial"/>
        <family val="2"/>
      </rPr>
      <t>H12</t>
    </r>
    <r>
      <rPr>
        <b/>
        <sz val="10"/>
        <rFont val="Arial"/>
        <family val="2"/>
      </rPr>
      <t xml:space="preserve"> on sheet "Overview questionnaire" with</t>
    </r>
  </si>
  <si>
    <r>
      <t xml:space="preserve">take the same questionnaire as in cell </t>
    </r>
    <r>
      <rPr>
        <b/>
        <sz val="10"/>
        <color rgb="FFFF0000"/>
        <rFont val="Arial"/>
        <family val="2"/>
      </rPr>
      <t>H13</t>
    </r>
    <r>
      <rPr>
        <b/>
        <sz val="10"/>
        <rFont val="Arial"/>
        <family val="2"/>
      </rPr>
      <t xml:space="preserve"> on sheet "Overview questionnaire" with</t>
    </r>
  </si>
  <si>
    <t>N | A | U</t>
  </si>
  <si>
    <r>
      <rPr>
        <b/>
        <sz val="10"/>
        <rFont val="Arial"/>
        <family val="2"/>
      </rPr>
      <t>No valid follow up</t>
    </r>
    <r>
      <rPr>
        <b/>
        <sz val="10"/>
        <color theme="0" tint="-0.499984740745262"/>
        <rFont val="Arial"/>
        <family val="2"/>
      </rPr>
      <t xml:space="preserve">
(Keine gültige Follow-Up Meldung)</t>
    </r>
  </si>
  <si>
    <t>(indicator year +1)-mm-dd</t>
  </si>
  <si>
    <t>(indicator year)-mm-dd</t>
  </si>
  <si>
    <t>(indicator year -1)-mm-dd</t>
  </si>
  <si>
    <r>
      <t xml:space="preserve">Fall
Strahlentherapie 
</t>
    </r>
    <r>
      <rPr>
        <b/>
        <sz val="8"/>
        <color theme="1"/>
        <rFont val="Arial"/>
        <family val="2"/>
      </rPr>
      <t>Komplikationen Bereich</t>
    </r>
  </si>
  <si>
    <r>
      <t xml:space="preserve">Case
Follow-Up
</t>
    </r>
    <r>
      <rPr>
        <b/>
        <sz val="8"/>
        <color theme="1"/>
        <rFont val="Arial"/>
        <family val="2"/>
      </rPr>
      <t>Date</t>
    </r>
  </si>
  <si>
    <t>Das Feld "Art der Operation" enthält unzulässige Zeichen oder ist leer.</t>
  </si>
  <si>
    <t>The data item "Type of surgery" contains invalid characters or is missing.</t>
  </si>
  <si>
    <r>
      <rPr>
        <sz val="8"/>
        <rFont val="Calibri"/>
        <family val="2"/>
      </rPr>
      <t>≠</t>
    </r>
    <r>
      <rPr>
        <sz val="7.2"/>
        <rFont val="Arial"/>
        <family val="2"/>
      </rPr>
      <t xml:space="preserve"> </t>
    </r>
    <r>
      <rPr>
        <sz val="8"/>
        <rFont val="Arial"/>
        <family val="2"/>
      </rPr>
      <t xml:space="preserve">RPE &amp; RZE  </t>
    </r>
  </si>
  <si>
    <r>
      <t>The data item "Margin status" contains invalid characters</t>
    </r>
    <r>
      <rPr>
        <sz val="8"/>
        <rFont val="Arial"/>
        <family val="2"/>
      </rPr>
      <t>.</t>
    </r>
  </si>
  <si>
    <t>The data item "life status" contains invalid characters.</t>
  </si>
  <si>
    <t>The data item "local recurrence" contains invalid characters.</t>
  </si>
  <si>
    <t>The data item "biochemical recurrence" contains invalid characters.</t>
  </si>
  <si>
    <t>The data item "metastasis" contains invalid characters.</t>
  </si>
  <si>
    <t>The data item "secondary tumour" contains invalid characters.</t>
  </si>
  <si>
    <t xml:space="preserve">The data item "tumour status" is missing. </t>
  </si>
  <si>
    <t>The data item "Incidental finding" contains invalid characters.</t>
  </si>
  <si>
    <t>Das Feld "Zufallsbefund" enthält unzulässige Zeichen.</t>
  </si>
  <si>
    <t>Das Feld "Residualstatus lokal" enthält unzulässige Zeichen.</t>
  </si>
  <si>
    <r>
      <t xml:space="preserve">Case
Treatment
</t>
    </r>
    <r>
      <rPr>
        <b/>
        <sz val="8"/>
        <rFont val="Arial"/>
        <family val="2"/>
      </rPr>
      <t xml:space="preserve">Initiation </t>
    </r>
  </si>
  <si>
    <t>Case
Treatment
Type</t>
  </si>
  <si>
    <t>Take the first treatment or radiotherapy (when the initiation-date of the radiotherapy is before the initiation-date of a treatment, then take the initiation-date treatment) and last questionnaire if there are more than one which fullfill the criteria</t>
  </si>
  <si>
    <r>
      <t xml:space="preserve">2015
</t>
    </r>
    <r>
      <rPr>
        <b/>
        <sz val="8"/>
        <color rgb="FFFF0000"/>
        <rFont val="Arial"/>
        <family val="2"/>
      </rPr>
      <t>(dynamic calculation: indicator year)</t>
    </r>
  </si>
  <si>
    <r>
      <t xml:space="preserve">2016
</t>
    </r>
    <r>
      <rPr>
        <b/>
        <sz val="8"/>
        <color rgb="FFFF0000"/>
        <rFont val="Arial"/>
        <family val="2"/>
      </rPr>
      <t>(dynamic calculation: indicator year + 1)</t>
    </r>
  </si>
  <si>
    <r>
      <t xml:space="preserve">2014
</t>
    </r>
    <r>
      <rPr>
        <b/>
        <sz val="8"/>
        <color rgb="FFFF0000"/>
        <rFont val="Arial"/>
        <family val="2"/>
      </rPr>
      <t>(dynamic calculation: indicator year -1 )</t>
    </r>
  </si>
  <si>
    <r>
      <t>A</t>
    </r>
    <r>
      <rPr>
        <sz val="8"/>
        <color rgb="FFFF0000"/>
        <rFont val="Arial"/>
        <family val="2"/>
      </rPr>
      <t/>
    </r>
  </si>
  <si>
    <t xml:space="preserve">M1 | M1a | M1b | M1c | </t>
  </si>
  <si>
    <t xml:space="preserve">N | A | D | U 
 </t>
  </si>
  <si>
    <t>N1</t>
  </si>
  <si>
    <t xml:space="preserve">CR </t>
  </si>
  <si>
    <t>yyyy-mm-dd 
at least one Follow-Up until 31.12. indicator year -1</t>
  </si>
  <si>
    <t>Filter</t>
  </si>
  <si>
    <r>
      <t>Das Feld "Resektionsrand" enthält unzulässige Zeichen</t>
    </r>
    <r>
      <rPr>
        <sz val="8"/>
        <color rgb="FFFF0000"/>
        <rFont val="Arial"/>
        <family val="2"/>
      </rPr>
      <t>.</t>
    </r>
  </si>
  <si>
    <r>
      <t xml:space="preserve">Case
Follow-Up
</t>
    </r>
    <r>
      <rPr>
        <b/>
        <sz val="8"/>
        <rFont val="Arial"/>
        <family val="2"/>
      </rPr>
      <t>Date biochemical recurrence identified</t>
    </r>
    <r>
      <rPr>
        <sz val="8"/>
        <rFont val="Arial"/>
        <family val="2"/>
      </rPr>
      <t xml:space="preserve">
</t>
    </r>
  </si>
  <si>
    <r>
      <t xml:space="preserve">Case
Follow-Up
</t>
    </r>
    <r>
      <rPr>
        <b/>
        <sz val="8"/>
        <rFont val="Arial"/>
        <family val="2"/>
      </rPr>
      <t>Date local recurrence</t>
    </r>
    <r>
      <rPr>
        <sz val="8"/>
        <rFont val="Arial"/>
        <family val="2"/>
      </rPr>
      <t xml:space="preserve">
</t>
    </r>
  </si>
  <si>
    <r>
      <rPr>
        <sz val="10"/>
        <rFont val="Arial"/>
        <family val="2"/>
      </rPr>
      <t>NI and IV Ca</t>
    </r>
    <r>
      <rPr>
        <sz val="10"/>
        <color theme="1"/>
        <rFont val="Arial"/>
        <family val="2"/>
      </rPr>
      <t xml:space="preserve">ses in row 14:
</t>
    </r>
    <r>
      <rPr>
        <sz val="10"/>
        <color theme="0" tint="-0.499984740745262"/>
        <rFont val="Arial"/>
        <family val="2"/>
      </rPr>
      <t>(Fälle aus Grundgesamtheit mit:)</t>
    </r>
  </si>
  <si>
    <r>
      <rPr>
        <sz val="10"/>
        <rFont val="Arial"/>
        <family val="2"/>
      </rPr>
      <t>IF Cases in ro</t>
    </r>
    <r>
      <rPr>
        <sz val="10"/>
        <color theme="1"/>
        <rFont val="Arial"/>
        <family val="2"/>
      </rPr>
      <t xml:space="preserve">w 14:
</t>
    </r>
    <r>
      <rPr>
        <sz val="10"/>
        <color theme="0" tint="-0.499984740745262"/>
        <rFont val="Arial"/>
        <family val="2"/>
      </rPr>
      <t>(Fälle aus Grundgesamtheit mit:)</t>
    </r>
  </si>
  <si>
    <r>
      <t xml:space="preserve">NI, IV and IF cases having no valid follow up (see Kaplan-Meier (DFS))
</t>
    </r>
    <r>
      <rPr>
        <b/>
        <sz val="10"/>
        <color theme="0" tint="-0.499984740745262"/>
        <rFont val="Arial"/>
        <family val="2"/>
      </rPr>
      <t>(NI, IV und IF Fälle ohne eine Follow-Up Meldung (vgl. Kaplan-Meier (DFS)))</t>
    </r>
  </si>
  <si>
    <r>
      <t xml:space="preserve">Datafields from the tumourdocumentation system 
</t>
    </r>
    <r>
      <rPr>
        <sz val="11"/>
        <color theme="0" tint="-0.499984740745262"/>
        <rFont val="Arial"/>
        <family val="2"/>
      </rPr>
      <t>Alle Datenfelder der XML-Struktur mit möglichen Ausprägungen</t>
    </r>
  </si>
  <si>
    <r>
      <rPr>
        <sz val="11"/>
        <rFont val="Arial"/>
        <family val="2"/>
      </rPr>
      <t>Calculation of the Kaplan-Meier estimator for overall survival (OAS)</t>
    </r>
    <r>
      <rPr>
        <sz val="11"/>
        <color theme="0" tint="-0.499984740745262"/>
        <rFont val="Arial"/>
        <family val="2"/>
      </rPr>
      <t xml:space="preserve">
Berechnung des Kaplan-Meier Schätzer für overall survival (OAS)</t>
    </r>
  </si>
  <si>
    <r>
      <rPr>
        <sz val="11"/>
        <rFont val="Arial"/>
        <family val="2"/>
      </rPr>
      <t>Calculation of the Kaplan-Meier estimator for desease free survival (DFS)</t>
    </r>
    <r>
      <rPr>
        <sz val="11"/>
        <color theme="0" tint="-0.499984740745262"/>
        <rFont val="Arial"/>
        <family val="2"/>
      </rPr>
      <t xml:space="preserve">
Berechnung des Kaplan-Meier Schätzer für Desease free survival (DFS)</t>
    </r>
  </si>
  <si>
    <r>
      <rPr>
        <sz val="11"/>
        <rFont val="Arial"/>
        <family val="2"/>
      </rPr>
      <t xml:space="preserve">Interface and calculation of the general filter </t>
    </r>
    <r>
      <rPr>
        <sz val="11"/>
        <color theme="0" tint="-0.499984740745262"/>
        <rFont val="Arial"/>
        <family val="2"/>
      </rPr>
      <t xml:space="preserve">
Berechnung des allgemeinen Filters </t>
    </r>
  </si>
  <si>
    <r>
      <rPr>
        <sz val="11"/>
        <rFont val="Arial"/>
        <family val="2"/>
      </rPr>
      <t>Interface and calculation of the patient profil</t>
    </r>
    <r>
      <rPr>
        <sz val="11"/>
        <color theme="0" tint="-0.499984740745262"/>
        <rFont val="Arial"/>
        <family val="2"/>
      </rPr>
      <t xml:space="preserve">
Darstellung und Berechnung des Patientenprofil</t>
    </r>
  </si>
  <si>
    <r>
      <rPr>
        <sz val="11"/>
        <rFont val="Arial"/>
        <family val="2"/>
      </rPr>
      <t>Calculation of the matrix</t>
    </r>
    <r>
      <rPr>
        <sz val="11"/>
        <color theme="0" tint="-0.499984740745262"/>
        <rFont val="Arial"/>
        <family val="2"/>
      </rPr>
      <t xml:space="preserve">
Berechnung der Matrix</t>
    </r>
  </si>
  <si>
    <r>
      <rPr>
        <sz val="11"/>
        <rFont val="Arial"/>
        <family val="2"/>
      </rPr>
      <t>Calculation of the categories which are needed for calculating the matrix</t>
    </r>
    <r>
      <rPr>
        <sz val="11"/>
        <color theme="0" tint="-0.499984740745262"/>
        <rFont val="Arial"/>
        <family val="2"/>
      </rPr>
      <t xml:space="preserve">
Berechnung der Kategorien für die Matrix</t>
    </r>
  </si>
  <si>
    <r>
      <rPr>
        <sz val="11"/>
        <rFont val="Arial"/>
        <family val="2"/>
      </rPr>
      <t>Radiotherapy and hormone ablation therapy in PCa with lymph node metastasis</t>
    </r>
    <r>
      <rPr>
        <sz val="11"/>
        <color theme="0" tint="-0.499984740745262"/>
        <rFont val="Arial"/>
        <family val="2"/>
      </rPr>
      <t xml:space="preserve">
Strahlentherapie und hormonablative Therapie bei PCa mit Lymphknoten-metastasen </t>
    </r>
  </si>
  <si>
    <r>
      <rPr>
        <sz val="11"/>
        <rFont val="Arial"/>
        <family val="2"/>
      </rPr>
      <t>Calculation for the filter at conspicuities</t>
    </r>
    <r>
      <rPr>
        <sz val="11"/>
        <color theme="0" tint="-0.499984740745262"/>
        <rFont val="Arial"/>
        <family val="2"/>
      </rPr>
      <t xml:space="preserve">
Berechnung des Filters bei Aufälligkeiten</t>
    </r>
  </si>
  <si>
    <r>
      <rPr>
        <sz val="11"/>
        <rFont val="Arial"/>
        <family val="2"/>
      </rPr>
      <t xml:space="preserve">Calculation of the categories </t>
    </r>
    <r>
      <rPr>
        <sz val="11"/>
        <color theme="0" tint="-0.499984740745262"/>
        <rFont val="Arial"/>
        <family val="2"/>
      </rPr>
      <t xml:space="preserve">
Berechnung der Fallarten</t>
    </r>
  </si>
  <si>
    <r>
      <rPr>
        <sz val="11"/>
        <rFont val="Arial"/>
        <family val="2"/>
      </rPr>
      <t xml:space="preserve">Conspicuities for all cases </t>
    </r>
    <r>
      <rPr>
        <sz val="11"/>
        <color theme="0" tint="-0.499984740745262"/>
        <rFont val="Arial"/>
        <family val="2"/>
      </rPr>
      <t xml:space="preserve">
Bestimmung von Plausibilitätsauffälligkeiten</t>
    </r>
  </si>
  <si>
    <t>Durchschnittliche Dosis der perkutanen Strahlentherapie</t>
  </si>
  <si>
    <t>Average Dose per fraction of the external beam radiation</t>
  </si>
  <si>
    <r>
      <t xml:space="preserve">Basic Information EPIC_Patient ID </t>
    </r>
    <r>
      <rPr>
        <sz val="8"/>
        <rFont val="Calibri"/>
        <family val="2"/>
      </rPr>
      <t>=</t>
    </r>
    <r>
      <rPr>
        <sz val="8"/>
        <rFont val="Arial"/>
        <family val="2"/>
      </rPr>
      <t xml:space="preserve"> Basic Information_Patient ID </t>
    </r>
  </si>
  <si>
    <t>A tumour board was documented, but timing of said conference (pre-therapeutic / postoperative / in general) was not indicated. 
Patient not taken into account for indicator no. 2 and 3 (numerator).</t>
  </si>
  <si>
    <r>
      <rPr>
        <sz val="9"/>
        <rFont val="Calibri"/>
        <family val="2"/>
      </rPr>
      <t>≠</t>
    </r>
    <r>
      <rPr>
        <sz val="7.2"/>
        <rFont val="Arial"/>
        <family val="2"/>
      </rPr>
      <t xml:space="preserve"> </t>
    </r>
    <r>
      <rPr>
        <sz val="8"/>
        <rFont val="Arial"/>
        <family val="2"/>
      </rPr>
      <t>pre &amp; post &amp; G &amp; empty</t>
    </r>
  </si>
  <si>
    <t>Initiation of systemic therapy was documented, but the timing in reference to the surgery (adjuvant / neoadjuvant) is missing.</t>
  </si>
  <si>
    <r>
      <t xml:space="preserve">pre-therapeutic questionnaire 
</t>
    </r>
    <r>
      <rPr>
        <b/>
        <sz val="9"/>
        <color theme="0" tint="-0.499984740745262"/>
        <rFont val="Arial"/>
        <family val="2"/>
      </rPr>
      <t>(Falldatensätze mit prätherapeutischem Fragebogen)</t>
    </r>
  </si>
  <si>
    <r>
      <rPr>
        <b/>
        <sz val="10"/>
        <rFont val="Arial"/>
        <family val="2"/>
      </rPr>
      <t>OR</t>
    </r>
    <r>
      <rPr>
        <sz val="10"/>
        <rFont val="Arial"/>
        <family val="2"/>
      </rPr>
      <t xml:space="preserve"> </t>
    </r>
    <r>
      <rPr>
        <sz val="10"/>
        <color theme="0" tint="-0.499984740745262"/>
        <rFont val="Arial"/>
        <family val="2"/>
      </rPr>
      <t>(ODER)</t>
    </r>
  </si>
  <si>
    <r>
      <rPr>
        <b/>
        <sz val="10"/>
        <rFont val="Arial"/>
        <family val="2"/>
      </rPr>
      <t>AND</t>
    </r>
    <r>
      <rPr>
        <sz val="10"/>
        <rFont val="Arial"/>
        <family val="2"/>
      </rPr>
      <t xml:space="preserve"> </t>
    </r>
    <r>
      <rPr>
        <sz val="10"/>
        <color theme="0" tint="-0.499984740745262"/>
        <rFont val="Arial"/>
        <family val="2"/>
      </rPr>
      <t>(UND)</t>
    </r>
  </si>
  <si>
    <r>
      <t>Case
Follow-Up</t>
    </r>
    <r>
      <rPr>
        <b/>
        <sz val="8"/>
        <rFont val="Arial"/>
        <family val="2"/>
      </rPr>
      <t xml:space="preserve">
Tumour status
</t>
    </r>
    <r>
      <rPr>
        <sz val="8"/>
        <rFont val="Arial"/>
        <family val="2"/>
      </rPr>
      <t xml:space="preserve">
</t>
    </r>
  </si>
  <si>
    <r>
      <rPr>
        <b/>
        <sz val="11"/>
        <rFont val="Calibri"/>
        <family val="2"/>
        <scheme val="minor"/>
      </rPr>
      <t>OR</t>
    </r>
    <r>
      <rPr>
        <sz val="11"/>
        <rFont val="Calibri"/>
        <family val="2"/>
        <scheme val="minor"/>
      </rPr>
      <t xml:space="preserve"> </t>
    </r>
    <r>
      <rPr>
        <sz val="11"/>
        <color theme="0" tint="-0.499984740745262"/>
        <rFont val="Calibri"/>
        <family val="2"/>
        <scheme val="minor"/>
      </rPr>
      <t>(ODER)</t>
    </r>
  </si>
  <si>
    <t>months</t>
  </si>
  <si>
    <r>
      <t>pre_minus =</t>
    </r>
    <r>
      <rPr>
        <b/>
        <sz val="11"/>
        <color rgb="FF0000FF"/>
        <rFont val="Arial"/>
        <family val="2"/>
      </rPr>
      <t/>
    </r>
  </si>
  <si>
    <t>month</t>
  </si>
  <si>
    <t xml:space="preserve">post_minus = </t>
  </si>
  <si>
    <t xml:space="preserve">post_plus = </t>
  </si>
  <si>
    <r>
      <t>PreMinus =</t>
    </r>
    <r>
      <rPr>
        <b/>
        <sz val="11"/>
        <color rgb="FF0000FF"/>
        <rFont val="Arial"/>
        <family val="2"/>
      </rPr>
      <t/>
    </r>
  </si>
  <si>
    <t xml:space="preserve">PostMinus = </t>
  </si>
  <si>
    <t xml:space="preserve">PostPlus = </t>
  </si>
  <si>
    <r>
      <t xml:space="preserve">Surgery_Date </t>
    </r>
    <r>
      <rPr>
        <b/>
        <sz val="8"/>
        <color rgb="FF0000FF"/>
        <rFont val="Arial"/>
        <family val="2"/>
      </rPr>
      <t>- PreMinus</t>
    </r>
    <r>
      <rPr>
        <sz val="8"/>
        <rFont val="Arial"/>
        <family val="2"/>
      </rPr>
      <t xml:space="preserve"> &lt; Pre-therapeutic_Date Questionnaire &lt; Surgery_Date</t>
    </r>
    <r>
      <rPr>
        <b/>
        <sz val="8"/>
        <color rgb="FFFF0000"/>
        <rFont val="Arial"/>
        <family val="2"/>
      </rPr>
      <t/>
    </r>
  </si>
  <si>
    <r>
      <t xml:space="preserve">Radiotherapy_Initiation </t>
    </r>
    <r>
      <rPr>
        <b/>
        <sz val="8"/>
        <color rgb="FF0000FF"/>
        <rFont val="Arial"/>
        <family val="2"/>
      </rPr>
      <t>- PreMinus</t>
    </r>
    <r>
      <rPr>
        <sz val="8"/>
        <rFont val="Arial"/>
        <family val="2"/>
      </rPr>
      <t xml:space="preserve"> &lt; Pre-therapeutic_Date Questionnaire &lt; Radiotherapy_Initiation</t>
    </r>
    <r>
      <rPr>
        <b/>
        <sz val="8"/>
        <color rgb="FFFF0000"/>
        <rFont val="Arial"/>
        <family val="2"/>
      </rPr>
      <t/>
    </r>
  </si>
  <si>
    <r>
      <t>Treatment_Initiation</t>
    </r>
    <r>
      <rPr>
        <b/>
        <sz val="8"/>
        <color rgb="FF0000FF"/>
        <rFont val="Arial"/>
        <family val="2"/>
      </rPr>
      <t xml:space="preserve"> - PreMinus</t>
    </r>
    <r>
      <rPr>
        <sz val="8"/>
        <rFont val="Arial"/>
        <family val="2"/>
      </rPr>
      <t xml:space="preserve"> &lt; Pre-therapeutic_Date Questionnaire &lt; Treatment_Initiation</t>
    </r>
  </si>
  <si>
    <r>
      <t xml:space="preserve">Surgery_Date </t>
    </r>
    <r>
      <rPr>
        <b/>
        <sz val="8"/>
        <color rgb="FF0000FF"/>
        <rFont val="Arial"/>
        <family val="2"/>
      </rPr>
      <t>- PreMinus</t>
    </r>
    <r>
      <rPr>
        <sz val="8"/>
        <rFont val="Arial"/>
        <family val="2"/>
      </rPr>
      <t xml:space="preserve"> &lt; Pre-therapeutic_Date Questionnaire &lt; Surgery_Date</t>
    </r>
  </si>
  <si>
    <r>
      <t xml:space="preserve">Radiotherapy_Initiation </t>
    </r>
    <r>
      <rPr>
        <b/>
        <sz val="8"/>
        <color rgb="FF0000FF"/>
        <rFont val="Arial"/>
        <family val="2"/>
      </rPr>
      <t>- PreMinus</t>
    </r>
    <r>
      <rPr>
        <sz val="8"/>
        <rFont val="Arial"/>
        <family val="2"/>
      </rPr>
      <t xml:space="preserve"> &lt; Pre-therapeutic_Date Questionnaire &lt; Radiotherapy_Initiation</t>
    </r>
  </si>
  <si>
    <r>
      <t xml:space="preserve">Posttherapeutic_Date Questionnaire &gt; Surgery_Date  </t>
    </r>
    <r>
      <rPr>
        <b/>
        <sz val="8"/>
        <color theme="9"/>
        <rFont val="Arial"/>
        <family val="2"/>
      </rPr>
      <t xml:space="preserve">+ 6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</si>
  <si>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Diagnosis_Date of Diagnosis </t>
    </r>
    <r>
      <rPr>
        <b/>
        <sz val="8"/>
        <color theme="9"/>
        <rFont val="Arial"/>
        <family val="2"/>
      </rPr>
      <t>+ 6 months</t>
    </r>
    <r>
      <rPr>
        <b/>
        <sz val="8"/>
        <rFont val="Arial"/>
        <family val="2"/>
      </rPr>
      <t xml:space="preserve">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</si>
  <si>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Treatment_End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+ 6 months</t>
    </r>
    <r>
      <rPr>
        <b/>
        <sz val="8"/>
        <color rgb="FF0000FF"/>
        <rFont val="Arial"/>
        <family val="2"/>
      </rPr>
      <t xml:space="preserve"> + PostPlus</t>
    </r>
  </si>
  <si>
    <r>
      <t xml:space="preserve">Posttherapeutic_Date Questionnaire &gt; Radiotherapy_End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</si>
  <si>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Surgery_Date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rFont val="Arial"/>
        <family val="2"/>
      </rPr>
      <t xml:space="preserve"> </t>
    </r>
    <r>
      <rPr>
        <b/>
        <sz val="8"/>
        <color theme="9"/>
        <rFont val="Arial"/>
        <family val="2"/>
      </rPr>
      <t>+ 6 months</t>
    </r>
    <r>
      <rPr>
        <b/>
        <sz val="8"/>
        <color rgb="FF0000FF"/>
        <rFont val="Arial"/>
        <family val="2"/>
      </rPr>
      <t xml:space="preserve"> + PostPlus</t>
    </r>
  </si>
  <si>
    <r>
      <t xml:space="preserve">Posttherapeutic_Date Questionnaire &gt; Diagnosis_Date of Diagnosis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</si>
  <si>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Treatment_End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</si>
  <si>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Radiotherapy_End </t>
    </r>
    <r>
      <rPr>
        <b/>
        <sz val="8"/>
        <color theme="9"/>
        <rFont val="Arial"/>
        <family val="2"/>
      </rPr>
      <t xml:space="preserve">+ 6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</si>
  <si>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Surgery_Date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color theme="9"/>
        <rFont val="Arial"/>
        <family val="2"/>
      </rPr>
      <t xml:space="preserve"> + 6 months </t>
    </r>
    <r>
      <rPr>
        <b/>
        <sz val="8"/>
        <color rgb="FF0000FF"/>
        <rFont val="Arial"/>
        <family val="2"/>
      </rPr>
      <t>+ PostPlus</t>
    </r>
  </si>
  <si>
    <r>
      <t xml:space="preserve">Posttherapeutic_Date Questionnaire &gt; Diagnosis_Date of Diagnosis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+ 6</t>
    </r>
    <r>
      <rPr>
        <b/>
        <sz val="8"/>
        <color rgb="FF0000FF"/>
        <rFont val="Arial"/>
        <family val="2"/>
      </rPr>
      <t xml:space="preserve"> </t>
    </r>
    <r>
      <rPr>
        <b/>
        <sz val="8"/>
        <color theme="9"/>
        <rFont val="Arial"/>
        <family val="2"/>
      </rPr>
      <t xml:space="preserve">months </t>
    </r>
    <r>
      <rPr>
        <b/>
        <sz val="8"/>
        <color rgb="FF0000FF"/>
        <rFont val="Arial"/>
        <family val="2"/>
      </rPr>
      <t>+ PostPlus</t>
    </r>
  </si>
  <si>
    <r>
      <t xml:space="preserve">Posttherapeutic_Date Questionnaire &gt; Treatment_End </t>
    </r>
    <r>
      <rPr>
        <sz val="8"/>
        <color theme="9"/>
        <rFont val="Arial"/>
        <family val="2"/>
      </rPr>
      <t xml:space="preserve">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</si>
  <si>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Radiotherapy_End </t>
    </r>
    <r>
      <rPr>
        <b/>
        <sz val="8"/>
        <color theme="9"/>
        <rFont val="Arial"/>
        <family val="2"/>
      </rPr>
      <t xml:space="preserve">+ 6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+ 6 months</t>
    </r>
    <r>
      <rPr>
        <b/>
        <sz val="8"/>
        <color rgb="FF0000FF"/>
        <rFont val="Arial"/>
        <family val="2"/>
      </rPr>
      <t xml:space="preserve"> + PostPlus</t>
    </r>
  </si>
  <si>
    <r>
      <t xml:space="preserve">Posttherapeutic_Date Questionnaire &gt; Treatment_End  </t>
    </r>
    <r>
      <rPr>
        <b/>
        <sz val="8"/>
        <color theme="9"/>
        <rFont val="Arial"/>
        <family val="2"/>
      </rPr>
      <t>+ 12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+ 12 months</t>
    </r>
    <r>
      <rPr>
        <b/>
        <sz val="8"/>
        <color rgb="FF0000FF"/>
        <rFont val="Arial"/>
        <family val="2"/>
      </rPr>
      <t xml:space="preserve"> + PostPlus</t>
    </r>
  </si>
  <si>
    <r>
      <t xml:space="preserve">Posttherapeutic_Date Questionnaire &gt; Radiotherapy_End </t>
    </r>
    <r>
      <rPr>
        <b/>
        <sz val="8"/>
        <color theme="9"/>
        <rFont val="Arial"/>
        <family val="2"/>
      </rPr>
      <t xml:space="preserve">+ 12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xml:space="preserve">+ 12 months </t>
    </r>
    <r>
      <rPr>
        <b/>
        <sz val="8"/>
        <color rgb="FF0000FF"/>
        <rFont val="Arial"/>
        <family val="2"/>
      </rPr>
      <t>+ PostPlus</t>
    </r>
  </si>
  <si>
    <r>
      <t xml:space="preserve">Posttherapeutic_Date Questionnaire &gt; Surgery_Date  </t>
    </r>
    <r>
      <rPr>
        <b/>
        <sz val="8"/>
        <color theme="9"/>
        <rFont val="Arial"/>
        <family val="2"/>
      </rPr>
      <t xml:space="preserve">+ 12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rFont val="Arial"/>
        <family val="2"/>
      </rPr>
      <t xml:space="preserve"> </t>
    </r>
    <r>
      <rPr>
        <b/>
        <sz val="8"/>
        <color theme="9"/>
        <rFont val="Arial"/>
        <family val="2"/>
      </rPr>
      <t xml:space="preserve">+ 12 months </t>
    </r>
    <r>
      <rPr>
        <b/>
        <sz val="8"/>
        <color rgb="FF0000FF"/>
        <rFont val="Arial"/>
        <family val="2"/>
      </rPr>
      <t>+ PostPlus</t>
    </r>
  </si>
  <si>
    <r>
      <t xml:space="preserve">Posttherapeutic_Date Questionnaire &gt; Diagnosis_Date of Diagnosis </t>
    </r>
    <r>
      <rPr>
        <b/>
        <sz val="8"/>
        <color theme="9"/>
        <rFont val="Arial"/>
        <family val="2"/>
      </rPr>
      <t>+ 12 months</t>
    </r>
    <r>
      <rPr>
        <b/>
        <sz val="8"/>
        <rFont val="Arial"/>
        <family val="2"/>
      </rPr>
      <t xml:space="preserve">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xml:space="preserve">+ 12 months </t>
    </r>
    <r>
      <rPr>
        <b/>
        <sz val="8"/>
        <color rgb="FF0000FF"/>
        <rFont val="Arial"/>
        <family val="2"/>
      </rPr>
      <t>+ PostPlus</t>
    </r>
  </si>
  <si>
    <r>
      <t xml:space="preserve">Posttherapeutic_Date Questionnaire &gt; Diagnosis_Date of Diagnosis </t>
    </r>
    <r>
      <rPr>
        <b/>
        <sz val="8"/>
        <color theme="9"/>
        <rFont val="Arial"/>
        <family val="2"/>
      </rPr>
      <t>+ 24 months</t>
    </r>
    <r>
      <rPr>
        <b/>
        <sz val="8"/>
        <rFont val="Arial"/>
        <family val="2"/>
      </rPr>
      <t xml:space="preserve">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xml:space="preserve">+ 24 months </t>
    </r>
    <r>
      <rPr>
        <b/>
        <sz val="8"/>
        <color rgb="FF0000FF"/>
        <rFont val="Arial"/>
        <family val="2"/>
      </rPr>
      <t>+ PostPlus</t>
    </r>
  </si>
  <si>
    <r>
      <t xml:space="preserve">Posttherapeutic_Date Questionnaire &gt; Surgery_Date  </t>
    </r>
    <r>
      <rPr>
        <b/>
        <sz val="8"/>
        <color theme="9"/>
        <rFont val="Arial"/>
        <family val="2"/>
      </rPr>
      <t xml:space="preserve">+ 24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rFont val="Arial"/>
        <family val="2"/>
      </rPr>
      <t xml:space="preserve"> </t>
    </r>
    <r>
      <rPr>
        <b/>
        <sz val="8"/>
        <color theme="9"/>
        <rFont val="Arial"/>
        <family val="2"/>
      </rPr>
      <t xml:space="preserve">+ 24 months </t>
    </r>
    <r>
      <rPr>
        <b/>
        <sz val="8"/>
        <color rgb="FF0000FF"/>
        <rFont val="Arial"/>
        <family val="2"/>
      </rPr>
      <t>+ PostPlus</t>
    </r>
  </si>
  <si>
    <r>
      <t xml:space="preserve">Posttherapeutic_Date Questionnaire &gt; Radiotherapy_End </t>
    </r>
    <r>
      <rPr>
        <b/>
        <sz val="8"/>
        <color theme="9"/>
        <rFont val="Arial"/>
        <family val="2"/>
      </rPr>
      <t xml:space="preserve">+ 24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xml:space="preserve">+ 24 months </t>
    </r>
    <r>
      <rPr>
        <b/>
        <sz val="8"/>
        <color rgb="FF0000FF"/>
        <rFont val="Arial"/>
        <family val="2"/>
      </rPr>
      <t>+ PostPlus</t>
    </r>
  </si>
  <si>
    <r>
      <t xml:space="preserve">Posttherapeutic_Date Questionnaire &gt; Treatment_End  </t>
    </r>
    <r>
      <rPr>
        <b/>
        <sz val="8"/>
        <color theme="9"/>
        <rFont val="Arial"/>
        <family val="2"/>
      </rPr>
      <t>+ 24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+ 24 months</t>
    </r>
    <r>
      <rPr>
        <b/>
        <sz val="8"/>
        <color rgb="FF0000FF"/>
        <rFont val="Arial"/>
        <family val="2"/>
      </rPr>
      <t xml:space="preserve"> + PostPlus</t>
    </r>
  </si>
  <si>
    <r>
      <t xml:space="preserve">Posttherapeutic_Date Questionnaire &gt; Diagnosis_Date of Diagnosis </t>
    </r>
    <r>
      <rPr>
        <b/>
        <sz val="8"/>
        <color theme="9"/>
        <rFont val="Arial"/>
        <family val="2"/>
      </rPr>
      <t>+ 36 months</t>
    </r>
    <r>
      <rPr>
        <b/>
        <sz val="8"/>
        <rFont val="Arial"/>
        <family val="2"/>
      </rPr>
      <t xml:space="preserve">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xml:space="preserve">+ 36 months </t>
    </r>
    <r>
      <rPr>
        <b/>
        <sz val="8"/>
        <color rgb="FF0000FF"/>
        <rFont val="Arial"/>
        <family val="2"/>
      </rPr>
      <t>+ PostPlus</t>
    </r>
  </si>
  <si>
    <r>
      <t xml:space="preserve">Posttherapeutic_Date Questionnaire &gt; Surgery_Date  </t>
    </r>
    <r>
      <rPr>
        <b/>
        <sz val="8"/>
        <color theme="9"/>
        <rFont val="Arial"/>
        <family val="2"/>
      </rPr>
      <t xml:space="preserve">+ 36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rFont val="Arial"/>
        <family val="2"/>
      </rPr>
      <t xml:space="preserve"> </t>
    </r>
    <r>
      <rPr>
        <b/>
        <sz val="8"/>
        <color theme="9"/>
        <rFont val="Arial"/>
        <family val="2"/>
      </rPr>
      <t xml:space="preserve">+ 36 months </t>
    </r>
    <r>
      <rPr>
        <b/>
        <sz val="8"/>
        <color rgb="FF0000FF"/>
        <rFont val="Arial"/>
        <family val="2"/>
      </rPr>
      <t>+ PostPlus</t>
    </r>
  </si>
  <si>
    <r>
      <t xml:space="preserve">Posttherapeutic_Date Questionnaire &gt; Radiotherapy_End </t>
    </r>
    <r>
      <rPr>
        <b/>
        <sz val="8"/>
        <color theme="9"/>
        <rFont val="Arial"/>
        <family val="2"/>
      </rPr>
      <t xml:space="preserve">+ 36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xml:space="preserve">+ 36 months </t>
    </r>
    <r>
      <rPr>
        <b/>
        <sz val="8"/>
        <color rgb="FF0000FF"/>
        <rFont val="Arial"/>
        <family val="2"/>
      </rPr>
      <t>+ PostPlus</t>
    </r>
  </si>
  <si>
    <r>
      <t xml:space="preserve">Posttherapeutic_Date Questionnaire &gt; Treatment_End  </t>
    </r>
    <r>
      <rPr>
        <b/>
        <sz val="8"/>
        <color theme="9"/>
        <rFont val="Arial"/>
        <family val="2"/>
      </rPr>
      <t>+ 36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+ 36 months</t>
    </r>
    <r>
      <rPr>
        <b/>
        <sz val="8"/>
        <color rgb="FF0000FF"/>
        <rFont val="Arial"/>
        <family val="2"/>
      </rPr>
      <t xml:space="preserve"> + PostPlus</t>
    </r>
  </si>
  <si>
    <r>
      <t>Posttherapeutic</t>
    </r>
    <r>
      <rPr>
        <strike/>
        <sz val="8"/>
        <rFont val="Arial"/>
        <family val="2"/>
      </rPr>
      <t xml:space="preserve">
</t>
    </r>
    <r>
      <rPr>
        <sz val="8"/>
        <rFont val="Arial"/>
        <family val="2"/>
      </rPr>
      <t xml:space="preserve">Questionnaire
</t>
    </r>
    <r>
      <rPr>
        <b/>
        <sz val="8"/>
        <rFont val="Arial"/>
        <family val="2"/>
      </rPr>
      <t>Question 1</t>
    </r>
  </si>
  <si>
    <r>
      <t xml:space="preserve">Posttherapeutic
Questionnaire
</t>
    </r>
    <r>
      <rPr>
        <b/>
        <sz val="8"/>
        <rFont val="Arial"/>
        <family val="2"/>
      </rPr>
      <t>Question 2</t>
    </r>
    <r>
      <rPr>
        <sz val="11"/>
        <color theme="1"/>
        <rFont val="Calibri"/>
        <family val="2"/>
        <scheme val="minor"/>
      </rPr>
      <t/>
    </r>
  </si>
  <si>
    <r>
      <t xml:space="preserve">Posttherapeutic
Questionnaire
</t>
    </r>
    <r>
      <rPr>
        <b/>
        <sz val="8"/>
        <rFont val="Arial"/>
        <family val="2"/>
      </rPr>
      <t>Question 3</t>
    </r>
    <r>
      <rPr>
        <sz val="11"/>
        <color theme="1"/>
        <rFont val="Calibri"/>
        <family val="2"/>
        <scheme val="minor"/>
      </rPr>
      <t/>
    </r>
  </si>
  <si>
    <r>
      <t xml:space="preserve">Posttherapeutic
Questionnaire
</t>
    </r>
    <r>
      <rPr>
        <b/>
        <sz val="8"/>
        <rFont val="Arial"/>
        <family val="2"/>
      </rPr>
      <t>Question 4a</t>
    </r>
  </si>
  <si>
    <r>
      <t>Posttherapeutic</t>
    </r>
    <r>
      <rPr>
        <strike/>
        <sz val="8"/>
        <rFont val="Arial"/>
        <family val="2"/>
      </rPr>
      <t xml:space="preserve">
</t>
    </r>
    <r>
      <rPr>
        <sz val="8"/>
        <rFont val="Arial"/>
        <family val="2"/>
      </rPr>
      <t xml:space="preserve">Questionnaire
</t>
    </r>
    <r>
      <rPr>
        <b/>
        <sz val="8"/>
        <rFont val="Arial"/>
        <family val="2"/>
      </rPr>
      <t>Question 4b</t>
    </r>
  </si>
  <si>
    <r>
      <t xml:space="preserve">Posttherapeutic
Questionnaire
</t>
    </r>
    <r>
      <rPr>
        <b/>
        <sz val="8"/>
        <rFont val="Arial"/>
        <family val="2"/>
      </rPr>
      <t>Question 4c</t>
    </r>
  </si>
  <si>
    <r>
      <t xml:space="preserve">Posttherapeutic
Questionnaire
</t>
    </r>
    <r>
      <rPr>
        <b/>
        <sz val="8"/>
        <rFont val="Arial"/>
        <family val="2"/>
      </rPr>
      <t>Question 4d</t>
    </r>
  </si>
  <si>
    <r>
      <t xml:space="preserve">Posttherapeutic
Questionnaire
</t>
    </r>
    <r>
      <rPr>
        <b/>
        <sz val="8"/>
        <rFont val="Arial"/>
        <family val="2"/>
      </rPr>
      <t>Question 4e</t>
    </r>
  </si>
  <si>
    <r>
      <t>Posttherapeutic</t>
    </r>
    <r>
      <rPr>
        <strike/>
        <sz val="8"/>
        <rFont val="Arial"/>
        <family val="2"/>
      </rPr>
      <t xml:space="preserve">
</t>
    </r>
    <r>
      <rPr>
        <sz val="8"/>
        <rFont val="Arial"/>
        <family val="2"/>
      </rPr>
      <t xml:space="preserve">Questionnaire
</t>
    </r>
    <r>
      <rPr>
        <b/>
        <sz val="8"/>
        <rFont val="Arial"/>
        <family val="2"/>
      </rPr>
      <t>Question 6a</t>
    </r>
  </si>
  <si>
    <r>
      <t xml:space="preserve">Posttherapeutic
Questionnaire
</t>
    </r>
    <r>
      <rPr>
        <b/>
        <sz val="8"/>
        <rFont val="Arial"/>
        <family val="2"/>
      </rPr>
      <t>Question 6b</t>
    </r>
  </si>
  <si>
    <r>
      <t xml:space="preserve">Posttherapeutic
Questionnaire
</t>
    </r>
    <r>
      <rPr>
        <b/>
        <sz val="8"/>
        <rFont val="Arial"/>
        <family val="2"/>
      </rPr>
      <t>Question 6c</t>
    </r>
  </si>
  <si>
    <r>
      <t xml:space="preserve">Posttherapeutic
Questionnaire
</t>
    </r>
    <r>
      <rPr>
        <b/>
        <sz val="8"/>
        <rFont val="Arial"/>
        <family val="2"/>
      </rPr>
      <t>Question 6d</t>
    </r>
  </si>
  <si>
    <r>
      <t xml:space="preserve">Posttherapeutic
Questionnaire
</t>
    </r>
    <r>
      <rPr>
        <b/>
        <sz val="8"/>
        <rFont val="Arial"/>
        <family val="2"/>
      </rPr>
      <t>Question 6e</t>
    </r>
  </si>
  <si>
    <r>
      <t>Posttherapeutic</t>
    </r>
    <r>
      <rPr>
        <strike/>
        <sz val="8"/>
        <rFont val="Arial"/>
        <family val="2"/>
      </rPr>
      <t xml:space="preserve">
</t>
    </r>
    <r>
      <rPr>
        <sz val="8"/>
        <rFont val="Arial"/>
        <family val="2"/>
      </rPr>
      <t xml:space="preserve">Questionnaire
</t>
    </r>
    <r>
      <rPr>
        <b/>
        <sz val="8"/>
        <rFont val="Arial"/>
        <family val="2"/>
      </rPr>
      <t>Question 8a</t>
    </r>
  </si>
  <si>
    <r>
      <t xml:space="preserve">Posttherapeutic
Questionnaire
</t>
    </r>
    <r>
      <rPr>
        <b/>
        <sz val="8"/>
        <rFont val="Arial"/>
        <family val="2"/>
      </rPr>
      <t>Question 8b</t>
    </r>
  </si>
  <si>
    <r>
      <t xml:space="preserve">Posttherapeutic
Questionnaire
</t>
    </r>
    <r>
      <rPr>
        <b/>
        <sz val="8"/>
        <rFont val="Arial"/>
        <family val="2"/>
      </rPr>
      <t>Question 9</t>
    </r>
  </si>
  <si>
    <r>
      <t xml:space="preserve">Posttherapeutic
Questionnaire
</t>
    </r>
    <r>
      <rPr>
        <b/>
        <sz val="8"/>
        <rFont val="Arial"/>
        <family val="2"/>
      </rPr>
      <t>Question 10</t>
    </r>
  </si>
  <si>
    <r>
      <t xml:space="preserve">Posttherapeutic
Questionnaire
</t>
    </r>
    <r>
      <rPr>
        <b/>
        <sz val="8"/>
        <rFont val="Arial"/>
        <family val="2"/>
      </rPr>
      <t>Question 11</t>
    </r>
  </si>
  <si>
    <r>
      <t xml:space="preserve">Posttherapeutic
Questionnaire
</t>
    </r>
    <r>
      <rPr>
        <b/>
        <sz val="8"/>
        <rFont val="Arial"/>
        <family val="2"/>
      </rPr>
      <t>Question 12</t>
    </r>
  </si>
  <si>
    <r>
      <t>Posttherapeutic</t>
    </r>
    <r>
      <rPr>
        <strike/>
        <sz val="8"/>
        <rFont val="Arial"/>
        <family val="2"/>
      </rPr>
      <t xml:space="preserve">
</t>
    </r>
    <r>
      <rPr>
        <sz val="8"/>
        <rFont val="Arial"/>
        <family val="2"/>
      </rPr>
      <t xml:space="preserve">Questionnaire
</t>
    </r>
    <r>
      <rPr>
        <b/>
        <sz val="8"/>
        <rFont val="Arial"/>
        <family val="2"/>
      </rPr>
      <t>Question 13a</t>
    </r>
  </si>
  <si>
    <r>
      <t xml:space="preserve">Posttherapeutic
Questionnaire
</t>
    </r>
    <r>
      <rPr>
        <b/>
        <sz val="8"/>
        <rFont val="Arial"/>
        <family val="2"/>
      </rPr>
      <t>Question 13b</t>
    </r>
  </si>
  <si>
    <r>
      <t xml:space="preserve">Posttherapeutic
Questionnaire
</t>
    </r>
    <r>
      <rPr>
        <b/>
        <sz val="8"/>
        <rFont val="Arial"/>
        <family val="2"/>
      </rPr>
      <t>Question 13c</t>
    </r>
  </si>
  <si>
    <r>
      <t xml:space="preserve">Posttherapeutic
Questionnaire
</t>
    </r>
    <r>
      <rPr>
        <b/>
        <sz val="8"/>
        <rFont val="Arial"/>
        <family val="2"/>
      </rPr>
      <t>Question 13d</t>
    </r>
  </si>
  <si>
    <r>
      <t xml:space="preserve">Posttherapeutic
Questionnaire
</t>
    </r>
    <r>
      <rPr>
        <b/>
        <sz val="8"/>
        <rFont val="Arial"/>
        <family val="2"/>
      </rPr>
      <t>Question 13e</t>
    </r>
  </si>
  <si>
    <r>
      <t xml:space="preserve">Posttherapeutic
Questionnaire
</t>
    </r>
    <r>
      <rPr>
        <b/>
        <sz val="8"/>
        <rFont val="Arial"/>
        <family val="2"/>
      </rPr>
      <t>Question 14</t>
    </r>
  </si>
  <si>
    <r>
      <t xml:space="preserve">Posttherapeutic
Questionnaire
</t>
    </r>
    <r>
      <rPr>
        <b/>
        <sz val="8"/>
        <rFont val="Arial"/>
        <family val="2"/>
      </rPr>
      <t>Question 15</t>
    </r>
  </si>
  <si>
    <r>
      <t xml:space="preserve">Posttherapeutic
Questionnaire
</t>
    </r>
    <r>
      <rPr>
        <b/>
        <sz val="8"/>
        <rFont val="Arial"/>
        <family val="2"/>
      </rPr>
      <t>Question 16a</t>
    </r>
  </si>
  <si>
    <r>
      <t xml:space="preserve">Posttherapeutic
Questionnaire
</t>
    </r>
    <r>
      <rPr>
        <b/>
        <sz val="8"/>
        <rFont val="Arial"/>
        <family val="2"/>
      </rPr>
      <t>Question 16b</t>
    </r>
  </si>
  <si>
    <r>
      <rPr>
        <strike/>
        <sz val="8"/>
        <rFont val="Arial"/>
        <family val="2"/>
      </rPr>
      <t xml:space="preserve">Pre-therapeutic </t>
    </r>
    <r>
      <rPr>
        <sz val="8"/>
        <rFont val="Arial"/>
        <family val="2"/>
      </rPr>
      <t xml:space="preserve">
Posttherapeutic
Questionnaire
</t>
    </r>
    <r>
      <rPr>
        <b/>
        <sz val="8"/>
        <rFont val="Arial"/>
        <family val="2"/>
      </rPr>
      <t>Question 16c</t>
    </r>
  </si>
  <si>
    <r>
      <t xml:space="preserve">Posttherapeutic
Questionnaire
</t>
    </r>
    <r>
      <rPr>
        <b/>
        <sz val="8"/>
        <rFont val="Arial"/>
        <family val="2"/>
      </rPr>
      <t>Question 16d</t>
    </r>
  </si>
  <si>
    <r>
      <t xml:space="preserve">Posttherapeutic
Questionnaire
</t>
    </r>
    <r>
      <rPr>
        <b/>
        <sz val="8"/>
        <rFont val="Arial"/>
        <family val="2"/>
      </rPr>
      <t>Question 16e</t>
    </r>
  </si>
  <si>
    <t>Take the last treatment or radiotherapy (when the initiation-date of the radiotherapy is after the initiation-date of a treatment, then take the initiation-date treatment)</t>
  </si>
  <si>
    <r>
      <rPr>
        <b/>
        <u/>
        <sz val="8"/>
        <color rgb="FFFF0000"/>
        <rFont val="Arial"/>
        <family val="2"/>
      </rPr>
      <t>All</t>
    </r>
    <r>
      <rPr>
        <sz val="8"/>
        <rFont val="Arial"/>
        <family val="2"/>
      </rPr>
      <t xml:space="preserve"> posttherapeutic questionnaires:
Posttherapeutic_Date Questionnaire &lt; Diagnosis_Date of Diagnosis </t>
    </r>
    <r>
      <rPr>
        <b/>
        <sz val="8"/>
        <color theme="9"/>
        <rFont val="Arial"/>
        <family val="2"/>
      </rPr>
      <t>+ 6 months</t>
    </r>
    <r>
      <rPr>
        <b/>
        <sz val="8"/>
        <color rgb="FFFF0000"/>
        <rFont val="Arial"/>
        <family val="2"/>
      </rPr>
      <t xml:space="preserve">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Diagnosis_Date of Diagnosis</t>
    </r>
    <r>
      <rPr>
        <b/>
        <sz val="8"/>
        <color theme="9"/>
        <rFont val="Arial"/>
        <family val="2"/>
      </rPr>
      <t xml:space="preserve"> + 6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</si>
  <si>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Treatment_End</t>
    </r>
    <r>
      <rPr>
        <sz val="8"/>
        <color rgb="FFFF0000"/>
        <rFont val="Arial"/>
        <family val="2"/>
      </rPr>
      <t xml:space="preserve"> </t>
    </r>
    <r>
      <rPr>
        <b/>
        <sz val="8"/>
        <color theme="9"/>
        <rFont val="Arial"/>
        <family val="2"/>
      </rPr>
      <t xml:space="preserve">+ 36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Treatment_End</t>
    </r>
    <r>
      <rPr>
        <b/>
        <sz val="8"/>
        <rFont val="Arial"/>
        <family val="2"/>
      </rPr>
      <t xml:space="preserve"> </t>
    </r>
    <r>
      <rPr>
        <b/>
        <sz val="8"/>
        <color theme="9"/>
        <rFont val="Arial"/>
        <family val="2"/>
      </rPr>
      <t xml:space="preserve">+ 36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</si>
  <si>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Radiotherapy_End </t>
    </r>
    <r>
      <rPr>
        <b/>
        <sz val="8"/>
        <color theme="9"/>
        <rFont val="Arial"/>
        <family val="2"/>
      </rPr>
      <t xml:space="preserve">+ 36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Radiotherapy_End</t>
    </r>
    <r>
      <rPr>
        <b/>
        <sz val="8"/>
        <rFont val="Arial"/>
        <family val="2"/>
      </rPr>
      <t xml:space="preserve"> </t>
    </r>
    <r>
      <rPr>
        <b/>
        <sz val="8"/>
        <color theme="9"/>
        <rFont val="Arial"/>
        <family val="2"/>
      </rPr>
      <t xml:space="preserve">+ 36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</si>
  <si>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Surgery_Date </t>
    </r>
    <r>
      <rPr>
        <b/>
        <sz val="8"/>
        <color theme="9"/>
        <rFont val="Arial"/>
        <family val="2"/>
      </rPr>
      <t>+ 36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Posttherapeutic_Date Questionnaire &gt; Surgery_Date</t>
    </r>
    <r>
      <rPr>
        <b/>
        <sz val="8"/>
        <rFont val="Arial"/>
        <family val="2"/>
      </rPr>
      <t xml:space="preserve"> </t>
    </r>
    <r>
      <rPr>
        <b/>
        <sz val="8"/>
        <color theme="9"/>
        <rFont val="Arial"/>
        <family val="2"/>
      </rPr>
      <t xml:space="preserve">+ 36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</si>
  <si>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Diagnosis_Date of Diagnosis</t>
    </r>
    <r>
      <rPr>
        <sz val="8"/>
        <color theme="9"/>
        <rFont val="Arial"/>
        <family val="2"/>
      </rPr>
      <t xml:space="preserve"> </t>
    </r>
    <r>
      <rPr>
        <b/>
        <sz val="8"/>
        <color theme="9"/>
        <rFont val="Arial"/>
        <family val="2"/>
      </rPr>
      <t>+ 36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Posttherapeutic_Date Questionnaire &gt; Diagnosis_Date of Diagnosis</t>
    </r>
    <r>
      <rPr>
        <b/>
        <sz val="8"/>
        <rFont val="Arial"/>
        <family val="2"/>
      </rPr>
      <t xml:space="preserve"> </t>
    </r>
    <r>
      <rPr>
        <b/>
        <sz val="8"/>
        <color theme="9"/>
        <rFont val="Arial"/>
        <family val="2"/>
      </rPr>
      <t xml:space="preserve">+ 36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</si>
  <si>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Treatment_End</t>
    </r>
    <r>
      <rPr>
        <sz val="8"/>
        <color rgb="FFFF0000"/>
        <rFont val="Arial"/>
        <family val="2"/>
      </rPr>
      <t xml:space="preserve"> </t>
    </r>
    <r>
      <rPr>
        <b/>
        <sz val="8"/>
        <color theme="9"/>
        <rFont val="Arial"/>
        <family val="2"/>
      </rPr>
      <t>+ 24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Posttherapeutic_Date Questionnaire &gt; Treatment_End</t>
    </r>
    <r>
      <rPr>
        <b/>
        <sz val="8"/>
        <rFont val="Arial"/>
        <family val="2"/>
      </rPr>
      <t xml:space="preserve"> </t>
    </r>
    <r>
      <rPr>
        <b/>
        <sz val="8"/>
        <color theme="9"/>
        <rFont val="Arial"/>
        <family val="2"/>
      </rPr>
      <t xml:space="preserve">+ 24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</si>
  <si>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Radiotherapy_End </t>
    </r>
    <r>
      <rPr>
        <b/>
        <sz val="8"/>
        <color theme="9"/>
        <rFont val="Arial"/>
        <family val="2"/>
      </rPr>
      <t xml:space="preserve">+ 24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Radiotherapy_End</t>
    </r>
    <r>
      <rPr>
        <b/>
        <sz val="8"/>
        <rFont val="Arial"/>
        <family val="2"/>
      </rPr>
      <t xml:space="preserve"> </t>
    </r>
    <r>
      <rPr>
        <b/>
        <sz val="8"/>
        <color theme="9"/>
        <rFont val="Arial"/>
        <family val="2"/>
      </rPr>
      <t xml:space="preserve">+ 24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</si>
  <si>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Surgery_Date </t>
    </r>
    <r>
      <rPr>
        <b/>
        <sz val="8"/>
        <color theme="9"/>
        <rFont val="Arial"/>
        <family val="2"/>
      </rPr>
      <t>+ 24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Posttherapeutic_Date Questionnaire &gt; Surgery_Date</t>
    </r>
    <r>
      <rPr>
        <b/>
        <sz val="8"/>
        <rFont val="Arial"/>
        <family val="2"/>
      </rPr>
      <t xml:space="preserve"> </t>
    </r>
    <r>
      <rPr>
        <b/>
        <sz val="8"/>
        <color theme="9"/>
        <rFont val="Arial"/>
        <family val="2"/>
      </rPr>
      <t xml:space="preserve">+ 24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</si>
  <si>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Diagnosis_Date of Diagnosis </t>
    </r>
    <r>
      <rPr>
        <b/>
        <sz val="8"/>
        <color theme="9"/>
        <rFont val="Arial"/>
        <family val="2"/>
      </rPr>
      <t xml:space="preserve">+ 24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Diagnosis_Date of Diagnosis</t>
    </r>
    <r>
      <rPr>
        <b/>
        <sz val="8"/>
        <rFont val="Arial"/>
        <family val="2"/>
      </rPr>
      <t xml:space="preserve"> </t>
    </r>
    <r>
      <rPr>
        <b/>
        <sz val="8"/>
        <color theme="9"/>
        <rFont val="Arial"/>
        <family val="2"/>
      </rPr>
      <t xml:space="preserve">+ 24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</si>
  <si>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Treatment_End </t>
    </r>
    <r>
      <rPr>
        <b/>
        <sz val="8"/>
        <color theme="9"/>
        <rFont val="Arial"/>
        <family val="2"/>
      </rPr>
      <t xml:space="preserve">+ 12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Treatment_End</t>
    </r>
    <r>
      <rPr>
        <b/>
        <sz val="8"/>
        <color theme="9"/>
        <rFont val="Arial"/>
        <family val="2"/>
      </rPr>
      <t xml:space="preserve"> + 12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</si>
  <si>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Radiotherapy_End</t>
    </r>
    <r>
      <rPr>
        <sz val="8"/>
        <color theme="9"/>
        <rFont val="Arial"/>
        <family val="2"/>
      </rPr>
      <t xml:space="preserve"> </t>
    </r>
    <r>
      <rPr>
        <b/>
        <sz val="8"/>
        <color theme="9"/>
        <rFont val="Arial"/>
        <family val="2"/>
      </rPr>
      <t xml:space="preserve">+ 12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Radiotherapy_End</t>
    </r>
    <r>
      <rPr>
        <b/>
        <sz val="8"/>
        <rFont val="Arial"/>
        <family val="2"/>
      </rPr>
      <t xml:space="preserve"> </t>
    </r>
    <r>
      <rPr>
        <b/>
        <sz val="8"/>
        <color theme="9"/>
        <rFont val="Arial"/>
        <family val="2"/>
      </rPr>
      <t xml:space="preserve">+ 12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</si>
  <si>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Surgery_Date </t>
    </r>
    <r>
      <rPr>
        <b/>
        <sz val="8"/>
        <color theme="9"/>
        <rFont val="Arial"/>
        <family val="2"/>
      </rPr>
      <t>+ 12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Posttherapeutic_Date Questionnaire &gt; Surgery_Date</t>
    </r>
    <r>
      <rPr>
        <b/>
        <sz val="8"/>
        <rFont val="Arial"/>
        <family val="2"/>
      </rPr>
      <t xml:space="preserve"> </t>
    </r>
    <r>
      <rPr>
        <b/>
        <sz val="8"/>
        <color theme="9"/>
        <rFont val="Arial"/>
        <family val="2"/>
      </rPr>
      <t xml:space="preserve">+ 12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</si>
  <si>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Diagnosis_Date of Diagnosis</t>
    </r>
    <r>
      <rPr>
        <b/>
        <sz val="8"/>
        <color rgb="FFFF0000"/>
        <rFont val="Arial"/>
        <family val="2"/>
      </rPr>
      <t xml:space="preserve"> </t>
    </r>
    <r>
      <rPr>
        <b/>
        <sz val="8"/>
        <color theme="9"/>
        <rFont val="Arial"/>
        <family val="2"/>
      </rPr>
      <t xml:space="preserve">+ 12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Diagnosis_Date of Diagnosis</t>
    </r>
    <r>
      <rPr>
        <b/>
        <sz val="8"/>
        <rFont val="Arial"/>
        <family val="2"/>
      </rPr>
      <t xml:space="preserve"> </t>
    </r>
    <r>
      <rPr>
        <b/>
        <sz val="8"/>
        <color theme="9"/>
        <rFont val="Arial"/>
        <family val="2"/>
      </rPr>
      <t xml:space="preserve">+ 12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</si>
  <si>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Treatment_End </t>
    </r>
    <r>
      <rPr>
        <b/>
        <sz val="8"/>
        <color theme="9"/>
        <rFont val="Arial"/>
        <family val="2"/>
      </rPr>
      <t xml:space="preserve">+ 6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&gt; Treatment_End </t>
    </r>
    <r>
      <rPr>
        <b/>
        <sz val="8"/>
        <color theme="9"/>
        <rFont val="Arial"/>
        <family val="2"/>
      </rPr>
      <t xml:space="preserve">+ 6 months </t>
    </r>
    <r>
      <rPr>
        <b/>
        <sz val="8"/>
        <color rgb="FF0000FF"/>
        <rFont val="Arial"/>
        <family val="2"/>
      </rPr>
      <t>+ PostPlus</t>
    </r>
    <r>
      <rPr>
        <b/>
        <sz val="8"/>
        <color rgb="FFFF0000"/>
        <rFont val="Arial"/>
        <family val="2"/>
      </rPr>
      <t xml:space="preserve">
</t>
    </r>
  </si>
  <si>
    <r>
      <rPr>
        <b/>
        <u/>
        <sz val="8"/>
        <rFont val="Arial"/>
        <family val="2"/>
      </rPr>
      <t>All</t>
    </r>
    <r>
      <rPr>
        <sz val="8"/>
        <rFont val="Arial"/>
        <family val="2"/>
      </rPr>
      <t xml:space="preserve"> posttherapeutic questionnaires:
Posttherapeutic_Date Questionnaire &lt; Radiotherapy_End </t>
    </r>
    <r>
      <rPr>
        <b/>
        <sz val="8"/>
        <color theme="9"/>
        <rFont val="Arial"/>
        <family val="2"/>
      </rPr>
      <t>+ 6 months</t>
    </r>
    <r>
      <rPr>
        <b/>
        <sz val="8"/>
        <color rgb="FF0000FF"/>
        <rFont val="Arial"/>
        <family val="2"/>
      </rPr>
      <t xml:space="preserve"> - PostMinus</t>
    </r>
    <r>
      <rPr>
        <sz val="8"/>
        <rFont val="Arial"/>
        <family val="2"/>
      </rPr>
      <t xml:space="preserve">
</t>
    </r>
    <r>
      <rPr>
        <b/>
        <sz val="8"/>
        <rFont val="Arial"/>
        <family val="2"/>
      </rPr>
      <t xml:space="preserve">&amp;&amp; 
</t>
    </r>
    <r>
      <rPr>
        <sz val="8"/>
        <rFont val="Arial"/>
        <family val="2"/>
      </rPr>
      <t>Posttherapeutic_Date Questionnaire &gt; Radiotherapy_End</t>
    </r>
    <r>
      <rPr>
        <b/>
        <sz val="8"/>
        <rFont val="Arial"/>
        <family val="2"/>
      </rPr>
      <t xml:space="preserve"> </t>
    </r>
    <r>
      <rPr>
        <b/>
        <sz val="8"/>
        <color theme="9"/>
        <rFont val="Arial"/>
        <family val="2"/>
      </rPr>
      <t xml:space="preserve">+ 6 months </t>
    </r>
    <r>
      <rPr>
        <b/>
        <sz val="8"/>
        <color rgb="FF0000FF"/>
        <rFont val="Arial"/>
        <family val="2"/>
      </rPr>
      <t>+ PostPlus</t>
    </r>
    <r>
      <rPr>
        <b/>
        <sz val="8"/>
        <rFont val="Arial"/>
        <family val="2"/>
      </rPr>
      <t xml:space="preserve">
</t>
    </r>
  </si>
  <si>
    <r>
      <rPr>
        <b/>
        <u/>
        <sz val="8"/>
        <rFont val="Arial"/>
        <family val="2"/>
      </rPr>
      <t>All</t>
    </r>
    <r>
      <rPr>
        <sz val="8"/>
        <rFont val="Arial"/>
        <family val="2"/>
      </rPr>
      <t xml:space="preserve"> posttherapeutic questionnaires:
Posttherapeutic_Date Questionnaire &lt; Surgery_Date </t>
    </r>
    <r>
      <rPr>
        <b/>
        <sz val="8"/>
        <color theme="9"/>
        <rFont val="Arial"/>
        <family val="2"/>
      </rPr>
      <t>+ 6 months</t>
    </r>
    <r>
      <rPr>
        <b/>
        <sz val="8"/>
        <rFont val="Arial"/>
        <family val="2"/>
      </rPr>
      <t xml:space="preserve"> </t>
    </r>
    <r>
      <rPr>
        <b/>
        <sz val="8"/>
        <color rgb="FF0000FF"/>
        <rFont val="Arial"/>
        <family val="2"/>
      </rPr>
      <t>- PostMinus</t>
    </r>
    <r>
      <rPr>
        <sz val="8"/>
        <rFont val="Arial"/>
        <family val="2"/>
      </rPr>
      <t xml:space="preserve">
</t>
    </r>
    <r>
      <rPr>
        <b/>
        <sz val="8"/>
        <rFont val="Arial"/>
        <family val="2"/>
      </rPr>
      <t xml:space="preserve">&amp;&amp; 
</t>
    </r>
    <r>
      <rPr>
        <sz val="8"/>
        <rFont val="Arial"/>
        <family val="2"/>
      </rPr>
      <t>Posttherapeutic_Date Questionnaire &gt; Surgery_Date</t>
    </r>
    <r>
      <rPr>
        <b/>
        <sz val="8"/>
        <rFont val="Arial"/>
        <family val="2"/>
      </rPr>
      <t xml:space="preserve"> </t>
    </r>
    <r>
      <rPr>
        <b/>
        <sz val="8"/>
        <color theme="9"/>
        <rFont val="Arial"/>
        <family val="2"/>
      </rPr>
      <t xml:space="preserve">+ 6 months </t>
    </r>
    <r>
      <rPr>
        <b/>
        <sz val="8"/>
        <color rgb="FF0000FF"/>
        <rFont val="Arial"/>
        <family val="2"/>
      </rPr>
      <t>+ PostPlus</t>
    </r>
    <r>
      <rPr>
        <b/>
        <sz val="8"/>
        <rFont val="Arial"/>
        <family val="2"/>
      </rPr>
      <t xml:space="preserve">
</t>
    </r>
  </si>
  <si>
    <r>
      <t xml:space="preserve">= Sheet: Overview questionnaire, cell </t>
    </r>
    <r>
      <rPr>
        <b/>
        <sz val="10"/>
        <rFont val="Arial"/>
        <family val="2"/>
      </rPr>
      <t>F9</t>
    </r>
  </si>
  <si>
    <t>take the same questionnaire as in cell F13 on sheet "Overview questionnaire" with</t>
  </si>
  <si>
    <t>take the same questionnaire as in cell F12 on sheet "Overview questionnaire" with</t>
  </si>
  <si>
    <t>take the same questionnaire as in cell F11 on sheet "Overview questionnaire" with</t>
  </si>
  <si>
    <t>take the same questionnaire as in cell F10 on sheet "Overview questionnaire" with</t>
  </si>
  <si>
    <r>
      <t xml:space="preserve">Treatment_Initiation </t>
    </r>
    <r>
      <rPr>
        <b/>
        <sz val="8"/>
        <color rgb="FF0000FF"/>
        <rFont val="Arial"/>
        <family val="2"/>
      </rPr>
      <t xml:space="preserve">- PreMinus </t>
    </r>
    <r>
      <rPr>
        <sz val="8"/>
        <rFont val="Arial"/>
        <family val="2"/>
      </rPr>
      <t>&lt;
Pre-therapeutic_Date Questionnaire &lt; Treatment_Initiation</t>
    </r>
  </si>
  <si>
    <t>PrePlus =</t>
  </si>
  <si>
    <r>
      <t xml:space="preserve">Pre-therapeutic_Date Questionnaire &gt; Date of Diagnosis </t>
    </r>
    <r>
      <rPr>
        <b/>
        <sz val="8"/>
        <color rgb="FF0000FF"/>
        <rFont val="Arial"/>
        <family val="2"/>
      </rPr>
      <t>+ PrePlus</t>
    </r>
    <r>
      <rPr>
        <sz val="8"/>
        <rFont val="Arial"/>
        <family val="2"/>
      </rPr>
      <t xml:space="preserve">
</t>
    </r>
    <r>
      <rPr>
        <b/>
        <sz val="8"/>
        <color rgb="FFFF0000"/>
        <rFont val="Arial"/>
        <family val="2"/>
      </rPr>
      <t xml:space="preserve">&amp;&amp; </t>
    </r>
    <r>
      <rPr>
        <sz val="8"/>
        <color rgb="FFFF0000"/>
        <rFont val="Arial"/>
        <family val="2"/>
      </rPr>
      <t xml:space="preserve">
</t>
    </r>
    <r>
      <rPr>
        <sz val="8"/>
        <rFont val="Arial"/>
        <family val="2"/>
      </rPr>
      <t>all pre-therapeutic questionnaires must fullfill this criteria</t>
    </r>
  </si>
  <si>
    <r>
      <t>Date of Diagnosis</t>
    </r>
    <r>
      <rPr>
        <b/>
        <sz val="8"/>
        <rFont val="Arial"/>
        <family val="2"/>
      </rPr>
      <t xml:space="preserve"> </t>
    </r>
    <r>
      <rPr>
        <b/>
        <sz val="8"/>
        <color rgb="FF0000FF"/>
        <rFont val="Arial"/>
        <family val="2"/>
      </rPr>
      <t>- PreMinus</t>
    </r>
    <r>
      <rPr>
        <sz val="8"/>
        <rFont val="Arial"/>
        <family val="2"/>
      </rPr>
      <t xml:space="preserve"> &lt; Pre-therapeutic_Date Questionnaire &lt; Date of Diagnosis </t>
    </r>
    <r>
      <rPr>
        <b/>
        <sz val="8"/>
        <color rgb="FF0000FF"/>
        <rFont val="Arial"/>
        <family val="2"/>
      </rPr>
      <t>+ PrePlus</t>
    </r>
  </si>
  <si>
    <r>
      <t xml:space="preserve">Population indicator 3c)
</t>
    </r>
    <r>
      <rPr>
        <sz val="9"/>
        <color theme="4" tint="-0.499984740745262"/>
        <rFont val="Arial"/>
        <family val="2"/>
      </rPr>
      <t>(Nenner Nr. 3c))</t>
    </r>
  </si>
  <si>
    <t>M1</t>
  </si>
  <si>
    <r>
      <t xml:space="preserve">no pretherapeutic conference
</t>
    </r>
    <r>
      <rPr>
        <sz val="8"/>
        <color theme="0" tint="-0.499984740745262"/>
        <rFont val="Arial"/>
        <family val="2"/>
      </rPr>
      <t>(n. vorgestellt)</t>
    </r>
  </si>
  <si>
    <r>
      <t xml:space="preserve">pretherapeutic conference
</t>
    </r>
    <r>
      <rPr>
        <sz val="9"/>
        <color theme="0" tint="-0.499984740745262"/>
        <rFont val="Arial"/>
        <family val="2"/>
      </rPr>
      <t>(präth.. Vorgestellt)</t>
    </r>
  </si>
  <si>
    <r>
      <t xml:space="preserve">NI, IV and IF cases:
</t>
    </r>
    <r>
      <rPr>
        <b/>
        <sz val="10"/>
        <color theme="0" tint="-0.499984740745262"/>
        <rFont val="Arial"/>
        <family val="2"/>
      </rPr>
      <t>(IV und IF Fälle:)</t>
    </r>
  </si>
  <si>
    <t xml:space="preserve">M1 | M1a | M1b | M1c </t>
  </si>
  <si>
    <t>M0 | M1| M1a | M1b | M1c | MX</t>
  </si>
  <si>
    <t>M0 | MX</t>
  </si>
  <si>
    <t>KB-3c)</t>
  </si>
  <si>
    <t>If one Patient has two or more NI cases.</t>
  </si>
  <si>
    <t>PrimaryCaseNI</t>
  </si>
  <si>
    <t>Dieser Patient hat zwei (oder mehr ) nichtinterventionelle Primärfälle. Beachten Sie, dass nur der erste Fall für die zertifizierungsrelevanten Daten berücksichtigt wird.</t>
  </si>
  <si>
    <t>This patient has two (or more) non interventional cases. For certification relevant data only the first case is considered.</t>
  </si>
  <si>
    <t xml:space="preserve">Keine Verbindlichkeit im Auditjahr 2017
Kennzahl wird aktuell organübergreifend definiert. Eine verbindliche Darlegung der Kennzahl in dem Auditjahr 2017 ist unabhg. der geführten Diskussionen nicht vorgesehen. </t>
  </si>
  <si>
    <t>AND (UND)</t>
  </si>
  <si>
    <t>TX | empty</t>
  </si>
  <si>
    <t>PathoMempty</t>
  </si>
  <si>
    <t>PathoTempty</t>
  </si>
  <si>
    <t>Der postoperative T-Status enthält unzulässige Zeichen.</t>
  </si>
  <si>
    <t>The pathological T-category contains invalid characters.</t>
  </si>
  <si>
    <t>≠ N0 &amp; N1 &amp; N+ &amp; NX &amp; empty</t>
  </si>
  <si>
    <t>≠ M0 &amp; M1 &amp; M1a &amp; M1b &amp; M1c &amp; MX &amp; empty</t>
  </si>
  <si>
    <t>PathoNwrong</t>
  </si>
  <si>
    <t>PathoMwrong</t>
  </si>
  <si>
    <t>PathoTwrong</t>
  </si>
  <si>
    <t>Der postoperative M-Status enthält unzulässige Zeichen.</t>
  </si>
  <si>
    <t>Der postoperative N-Status enthält unzulässige Zeichen.</t>
  </si>
  <si>
    <t>The pathological N-category contains invalid characters.</t>
  </si>
  <si>
    <t>The pathological M-category contains invalid characters.</t>
  </si>
  <si>
    <t xml:space="preserve">Der postoperative N-Status fehlt (NX ist hier nicht zulässig).  </t>
  </si>
  <si>
    <t xml:space="preserve">The pathological N-category is missing (NX is not acceptable). </t>
  </si>
  <si>
    <t>IIIa | IIIb | IV | IVa | IVb | III | III/IV unspecific</t>
  </si>
  <si>
    <r>
      <rPr>
        <sz val="11"/>
        <rFont val="Arial"/>
        <family val="2"/>
      </rPr>
      <t xml:space="preserve">Calculation of the basic data
</t>
    </r>
    <r>
      <rPr>
        <sz val="11"/>
        <color theme="0" tint="-0.499984740745262"/>
        <rFont val="Arial"/>
        <family val="2"/>
      </rPr>
      <t>Berechnung der Basisdaten</t>
    </r>
  </si>
  <si>
    <r>
      <rPr>
        <sz val="11"/>
        <rFont val="Arial"/>
        <family val="2"/>
      </rPr>
      <t>Presentation at the weekly pre-therapeutic conference (via urology)</t>
    </r>
    <r>
      <rPr>
        <sz val="11"/>
        <color theme="0" tint="-0.499984740745262"/>
        <rFont val="Arial"/>
        <family val="2"/>
      </rPr>
      <t xml:space="preserve">
Vorstellung in der wöchentlichen prätherapeutischen Konferenz (über Urologie)</t>
    </r>
  </si>
  <si>
    <r>
      <rPr>
        <sz val="11"/>
        <rFont val="Arial"/>
        <family val="2"/>
      </rPr>
      <t>Presentation at the weekly pre-therapeutic conference (via radiology)</t>
    </r>
    <r>
      <rPr>
        <sz val="11"/>
        <color theme="0" tint="-0.499984740745262"/>
        <rFont val="Arial"/>
        <family val="2"/>
      </rPr>
      <t xml:space="preserve">
Vorstellung in der wöchentlichen prätherapeutischen Konferenz (über Strahlentherapie)</t>
    </r>
  </si>
  <si>
    <r>
      <rPr>
        <sz val="11"/>
        <rFont val="Arial"/>
        <family val="2"/>
      </rPr>
      <t xml:space="preserve">Presentation at the weekly post-therapeutic conference - primary cases
</t>
    </r>
    <r>
      <rPr>
        <sz val="11"/>
        <color theme="0" tint="-0.499984740745262"/>
        <rFont val="Arial"/>
        <family val="2"/>
      </rPr>
      <t>Vorstellung in der monatlichen posttherapeutischen Konferenz - Primärfälle</t>
    </r>
  </si>
  <si>
    <r>
      <rPr>
        <sz val="11"/>
        <rFont val="Arial"/>
        <family val="2"/>
      </rPr>
      <t>Presentation at the monthly conference - M1</t>
    </r>
    <r>
      <rPr>
        <sz val="11"/>
        <color theme="0" tint="-0.499984740745262"/>
        <rFont val="Arial"/>
        <family val="2"/>
      </rPr>
      <t xml:space="preserve">
Vorstellung in der monatlichen posttherapeutischen Konferenz - Rezidiv u/o Fernmetastasierung</t>
    </r>
  </si>
  <si>
    <r>
      <rPr>
        <sz val="11"/>
        <rFont val="Arial"/>
        <family val="2"/>
      </rPr>
      <t>Presentation at the weekly post-therapeutic conference - recurrence and/or distant metastasis</t>
    </r>
    <r>
      <rPr>
        <sz val="11"/>
        <color theme="0" tint="-0.499984740745262"/>
        <rFont val="Arial"/>
        <family val="2"/>
      </rPr>
      <t xml:space="preserve">
Vorstellung in der monatlichen posttherapeutischen Konferenz - Rezidiv u/o Fernmetastasierung</t>
    </r>
  </si>
  <si>
    <t>KB-11</t>
  </si>
  <si>
    <t>KB-12</t>
  </si>
  <si>
    <t>KB-13</t>
  </si>
  <si>
    <t>KB-14</t>
  </si>
  <si>
    <t>KB-15</t>
  </si>
  <si>
    <t>KB-16</t>
  </si>
  <si>
    <t>KB-17</t>
  </si>
  <si>
    <t>KB-18</t>
  </si>
  <si>
    <t>KB-19</t>
  </si>
  <si>
    <t>KB-20</t>
  </si>
  <si>
    <t>KB-21</t>
  </si>
  <si>
    <t>Ob der Patient die Einwilligungserklärung zur Teilnahme an der PCO-Studie unterschrieben hat oder nicht</t>
  </si>
  <si>
    <t>OP = offen perineal
OR = offen retropubisch
RT = roboterassistiert transperitoneal
RE = roboterassistiert extraperitoneal
R = roboterassistiert
LT = laparoskopisch transperitoneal 
LE = laparoskopisch extraperitoneal
L = laparoskopisch
U = Unbekannt / Sonstiges</t>
  </si>
  <si>
    <t xml:space="preserve">OP | OR | RT | RE | R |  LT | LE | L | U
</t>
  </si>
  <si>
    <t>Das Feld "Zustimmung Patientenbefragung PCO-Studie" enthält unzulässige Zeichen oder ist leer.</t>
  </si>
  <si>
    <t>The data item "Consent PCO-Study" contains invalid characters or is missing.</t>
  </si>
  <si>
    <t>Das Feld "Diagnosesicherheit" ist leer. Keine Berücksichtigung im Nenner von Kennzahl Nr. 14.</t>
  </si>
  <si>
    <t>The data item "Basis of Diagnosis" is missing. Patient not taken into account for indicator no. 14 (numerator).</t>
  </si>
  <si>
    <t>Das Feld "Anzahl entnommener Stanzen" ist leer. Keine Berücksichtigung im Zähler von Kennzahl Nr. 14.</t>
  </si>
  <si>
    <t>The data item "Number of biopsy cores taken" is missing.  Patient not taken into account for indicator no. 14 (numerator).</t>
  </si>
  <si>
    <t>Das Feld "Anzahl befallener Stanzen" ist leer. Keine Berücksichtigung im Zähler von Kennzahl Nr. 14.</t>
  </si>
  <si>
    <t>The data item "Number of biopsy cores involved" is missing. Patient not taken into account for indicator no. 14 (numerator).</t>
  </si>
  <si>
    <t>Das Feld "Maximaler Anteil der befallenen Stanzen" ist leer. Keine Berücksichtigung im Zähler von Kennzahl Nr. 14.</t>
  </si>
  <si>
    <t>The data item "Greatest percentage involvement" is missing. Patient not taken into account for indicator no.  14 (numerator).</t>
  </si>
  <si>
    <t>Das Feld "Lymphadenektomie" ist leer. Keine Berücksichtigung in Kennzahl Nr. 15.</t>
  </si>
  <si>
    <t>The data item "Lymphadenectomy" is missing. Patient not taken into account for indicator no. 15.</t>
  </si>
  <si>
    <t>The date of initiation of radiotherapy  is missing. Patient not taken into account for indicator no. 5, 11, 12, 13,  16,  17, 18, 19 und  21.</t>
  </si>
  <si>
    <t>Eine Strahlentherapie wurde dokumentiert, aber es fehlt der Bezug zur Operation. Keine Berücksichtigung in den Kennzahlen Nr. 5, 11, 12, 13,  16,  17, 18, 19 und  21.</t>
  </si>
  <si>
    <t>Initiation of radiotherapy was documented, but the timing in reference to the surgery (adjuvant / neoadjuvant) is missing. Patient not taken into account for indicator no. 5, 11, 12, 13,  16,  17, 18, 19 und  21.</t>
  </si>
  <si>
    <t>Das Feld "Beginn / Durchführung Strahlentherapie" ist leer. Keine Berücksichtigung in den Kennzahlen Nr. 5, 11, 12, 13,  16,  17, 18, 19 und  21.</t>
  </si>
  <si>
    <t xml:space="preserve">Das Feld "Gesamtdosis in Gray" ist leer. </t>
  </si>
  <si>
    <t>Das Feld "Gesamtdosis in Gray" ist leer. Keine Berücksichtigung im Zähler von Kennzahl Nr. 12.</t>
  </si>
  <si>
    <t>The data item "total dose of radiotherapy" is missing.  Patient not taken into account for indicator no. 12  (numerator).</t>
  </si>
  <si>
    <t xml:space="preserve">Das Feld "Ende Strahlentherapie" ist leer. </t>
  </si>
  <si>
    <t xml:space="preserve">The data item "End of Radiotherapy" is missing. </t>
  </si>
  <si>
    <t>The data item "CTC AE complication domain" is missing.  Patient not taken into account for indicator no. 21.</t>
  </si>
  <si>
    <t>Das Feld "Grad der Komplikation nach CTC AE" ist leer. Keine Berücksichtigung im Zähler von Kennzahl Nr. 21.</t>
  </si>
  <si>
    <t>The data item "CTC AE Grade" is missing.  Patient not taken into account for indicator no. 21.</t>
  </si>
  <si>
    <t>Das Feld "CTC AE Bereich" ist leer. Keine Berücksichtigung im Zähler von Kennzahl Nr. 21.</t>
  </si>
  <si>
    <t>Das Feld "Komplikation nach Clavien Dindo" ist leer. Keine Berücksichtigung im Zähler von Kennzahl Nr. 20.</t>
  </si>
  <si>
    <t>The data item "Clavien Dindo maximal grade" is missing. Patient not taken into account for indicator no. 20 (numerator).</t>
  </si>
  <si>
    <t>Das Feld "Anzahl der untersuchten Lymphknoten" ist leer. Keine Berücksichtigung im Zähler von Kennzahl Nr. 15.</t>
  </si>
  <si>
    <t>The data item "Number of removed lymph nodes" is missing.  Patient not taken into account for indicator no. 15 (numerator).</t>
  </si>
  <si>
    <t>Das Feld "Anzahl der maligne befallenen Lymphknoten" ist leer. Keine Berücksichtigung im Zähler von Kennzahl Nr. 15.</t>
  </si>
  <si>
    <t>The data item "Number of involved lymph nodes" is missing.  Patient not taken into account for indicator no. 15 (numerator).</t>
  </si>
  <si>
    <t>Das Feld "Residualstatus" ist leer. Keine Berücksichtigung im Zähler von Kennzahl Nr. 10.</t>
  </si>
  <si>
    <t>The data item "Margin status" is missing.  Patient not taken into account for indicator no. 10 (numerator).</t>
  </si>
  <si>
    <t>Patients with assigment impossible (category d) in validation)</t>
  </si>
  <si>
    <r>
      <rPr>
        <sz val="11"/>
        <color indexed="8"/>
        <rFont val="Arial"/>
        <family val="2"/>
      </rPr>
      <t xml:space="preserve">OncoBox Prostate </t>
    </r>
    <r>
      <rPr>
        <b/>
        <sz val="11"/>
        <color indexed="8"/>
        <rFont val="Arial"/>
        <family val="2"/>
      </rPr>
      <t xml:space="preserve">
Indicato</t>
    </r>
    <r>
      <rPr>
        <b/>
        <sz val="11"/>
        <rFont val="Arial"/>
        <family val="2"/>
      </rPr>
      <t>r 15</t>
    </r>
    <r>
      <rPr>
        <b/>
        <sz val="11"/>
        <color indexed="8"/>
        <rFont val="Arial"/>
        <family val="2"/>
      </rPr>
      <t xml:space="preserve"> Lymph node pathology report
</t>
    </r>
    <r>
      <rPr>
        <b/>
        <sz val="11"/>
        <color theme="0" tint="-0.499984740745262"/>
        <rFont val="Arial"/>
        <family val="2"/>
      </rPr>
      <t>(Kennzahl Nr. 15 Befundbericht Lymphknoten)</t>
    </r>
  </si>
  <si>
    <r>
      <rPr>
        <sz val="11"/>
        <color indexed="8"/>
        <rFont val="Arial"/>
        <family val="2"/>
      </rPr>
      <t xml:space="preserve">OncoBox Prostate </t>
    </r>
    <r>
      <rPr>
        <b/>
        <sz val="11"/>
        <color indexed="8"/>
        <rFont val="Arial"/>
        <family val="2"/>
      </rPr>
      <t xml:space="preserve">
Indicato</t>
    </r>
    <r>
      <rPr>
        <b/>
        <sz val="11"/>
        <rFont val="Arial"/>
        <family val="2"/>
      </rPr>
      <t>r 14</t>
    </r>
    <r>
      <rPr>
        <b/>
        <sz val="11"/>
        <color indexed="8"/>
        <rFont val="Arial"/>
        <family val="2"/>
      </rPr>
      <t xml:space="preserve"> Punch biopsy pathology report
</t>
    </r>
    <r>
      <rPr>
        <b/>
        <sz val="11"/>
        <color theme="0" tint="-0.499984740745262"/>
        <rFont val="Arial"/>
        <family val="2"/>
      </rPr>
      <t>(Kennzahl Nr. 14 Befundbericht Stanzbiopsie)</t>
    </r>
  </si>
  <si>
    <r>
      <rPr>
        <sz val="11"/>
        <color indexed="8"/>
        <rFont val="Arial"/>
        <family val="2"/>
      </rPr>
      <t xml:space="preserve">OncoBox Prostate </t>
    </r>
    <r>
      <rPr>
        <b/>
        <sz val="11"/>
        <color indexed="8"/>
        <rFont val="Arial"/>
        <family val="2"/>
      </rPr>
      <t xml:space="preserve">
Indicat</t>
    </r>
    <r>
      <rPr>
        <b/>
        <sz val="11"/>
        <rFont val="Arial"/>
        <family val="2"/>
      </rPr>
      <t>or 13</t>
    </r>
    <r>
      <rPr>
        <b/>
        <sz val="11"/>
        <color indexed="8"/>
        <rFont val="Arial"/>
        <family val="2"/>
      </rPr>
      <t xml:space="preserve"> HDR brachytherapy
</t>
    </r>
    <r>
      <rPr>
        <b/>
        <sz val="11"/>
        <color theme="0" tint="-0.499984740745262"/>
        <rFont val="Arial"/>
        <family val="2"/>
      </rPr>
      <t>(Kennzahl Nr. 13 HDR-Brachytherapie)</t>
    </r>
  </si>
  <si>
    <t>OLT | HIFU | CRYO | HYPER</t>
  </si>
  <si>
    <t>First NI case (First = smaller DateIntroduced)</t>
  </si>
  <si>
    <r>
      <t xml:space="preserve">No IV case in the same year 
</t>
    </r>
    <r>
      <rPr>
        <b/>
        <sz val="10"/>
        <color theme="0" tint="-0.499984740745262"/>
        <rFont val="Arial"/>
        <family val="2"/>
      </rPr>
      <t>(Kein IV Fall im selben Jahr)</t>
    </r>
  </si>
  <si>
    <r>
      <rPr>
        <sz val="11"/>
        <rFont val="Arial"/>
        <family val="2"/>
      </rPr>
      <t xml:space="preserve">OncoBox Prostate </t>
    </r>
    <r>
      <rPr>
        <b/>
        <sz val="11"/>
        <color theme="0" tint="-0.499984740745262"/>
        <rFont val="Arial"/>
        <family val="2"/>
      </rPr>
      <t xml:space="preserve">
</t>
    </r>
    <r>
      <rPr>
        <b/>
        <sz val="11"/>
        <rFont val="Arial"/>
        <family val="2"/>
      </rPr>
      <t>Indicator 3 b) Presentation at the monthly conference</t>
    </r>
    <r>
      <rPr>
        <b/>
        <sz val="11"/>
        <color theme="0" tint="-0.499984740745262"/>
        <rFont val="Arial"/>
        <family val="2"/>
      </rPr>
      <t xml:space="preserve">
(Kennzahl Nr. 3b) Vorstellung in der monatlichen Tumorkonferenz)</t>
    </r>
  </si>
  <si>
    <r>
      <t xml:space="preserve">All patients presented in the conference
</t>
    </r>
    <r>
      <rPr>
        <sz val="9"/>
        <color theme="0" tint="-0.499984740745262"/>
        <rFont val="Arial"/>
        <family val="2"/>
      </rPr>
      <t>(Patienten, die in der Tumorkonferenz vorgestellt wurden (postoperativ: operierte Primärfälle und prätherapeutisch: primär M1, Rezidiv/Fernmetastasen))</t>
    </r>
  </si>
  <si>
    <r>
      <t xml:space="preserve">All primary cases with M1
</t>
    </r>
    <r>
      <rPr>
        <sz val="9"/>
        <color theme="0" tint="-0.499984740745262"/>
        <rFont val="Arial"/>
        <family val="2"/>
      </rPr>
      <t>(Primärfälle mit primär M1)</t>
    </r>
  </si>
  <si>
    <r>
      <t xml:space="preserve">All patients with first manifestation of recurrence and/or distant metastases
</t>
    </r>
    <r>
      <rPr>
        <sz val="9"/>
        <color theme="0" tint="-0.499984740745262"/>
        <rFont val="Arial"/>
        <family val="2"/>
      </rPr>
      <t>(Patienten mit Neudiagnose Rezidivs und/oder Fernmetastasierung)</t>
    </r>
  </si>
  <si>
    <r>
      <t>no</t>
    </r>
    <r>
      <rPr>
        <sz val="8"/>
        <rFont val="Arial"/>
        <family val="2"/>
      </rPr>
      <t xml:space="preserve"> pre</t>
    </r>
    <r>
      <rPr>
        <sz val="8"/>
        <color theme="1"/>
        <rFont val="Arial"/>
        <family val="2"/>
      </rPr>
      <t xml:space="preserve">therapeutic conference
</t>
    </r>
    <r>
      <rPr>
        <sz val="8"/>
        <color theme="0" tint="-0.499984740745262"/>
        <rFont val="Arial"/>
        <family val="2"/>
      </rPr>
      <t>(n. vorgestellt)</t>
    </r>
  </si>
  <si>
    <r>
      <t xml:space="preserve">no pre-therapeutic conference
</t>
    </r>
    <r>
      <rPr>
        <sz val="8"/>
        <color theme="0" tint="-0.499984740745262"/>
        <rFont val="Arial"/>
        <family val="2"/>
      </rPr>
      <t>(n. vorgestellt)</t>
    </r>
  </si>
  <si>
    <r>
      <t xml:space="preserve">pre-therapeutic conference
</t>
    </r>
    <r>
      <rPr>
        <sz val="9"/>
        <color theme="0" tint="-0.499984740745262"/>
        <rFont val="Arial"/>
        <family val="2"/>
      </rPr>
      <t>(präth. Vorgestellt)</t>
    </r>
  </si>
  <si>
    <r>
      <rPr>
        <sz val="11"/>
        <color indexed="8"/>
        <rFont val="Arial"/>
        <family val="2"/>
      </rPr>
      <t xml:space="preserve">OncoBox Prostate </t>
    </r>
    <r>
      <rPr>
        <b/>
        <sz val="11"/>
        <color indexed="8"/>
        <rFont val="Arial"/>
        <family val="2"/>
      </rPr>
      <t xml:space="preserve">
Indicator 3 a) Presentation in the monthly conference
</t>
    </r>
    <r>
      <rPr>
        <b/>
        <sz val="11"/>
        <color theme="0" tint="-0.499984740745262"/>
        <rFont val="Arial"/>
        <family val="2"/>
      </rPr>
      <t>(Kennzahl Nr. 3a) Vorstellung in der monatlichen Konferenz (PF &gt; pT3a und/oder R1 und/oder pN+))</t>
    </r>
  </si>
  <si>
    <r>
      <rPr>
        <sz val="11"/>
        <color indexed="8"/>
        <rFont val="Arial"/>
        <family val="2"/>
      </rPr>
      <t xml:space="preserve">OncoBox Prostate </t>
    </r>
    <r>
      <rPr>
        <b/>
        <sz val="11"/>
        <color indexed="8"/>
        <rFont val="Arial"/>
        <family val="2"/>
      </rPr>
      <t xml:space="preserve">
Indicator 3 c) Presentati</t>
    </r>
    <r>
      <rPr>
        <b/>
        <sz val="11"/>
        <rFont val="Arial"/>
        <family val="2"/>
      </rPr>
      <t>on at the monthly co</t>
    </r>
    <r>
      <rPr>
        <b/>
        <sz val="11"/>
        <color indexed="8"/>
        <rFont val="Arial"/>
        <family val="2"/>
      </rPr>
      <t xml:space="preserve">nference
</t>
    </r>
    <r>
      <rPr>
        <b/>
        <sz val="11"/>
        <color theme="0" tint="-0.499984740745262"/>
        <rFont val="Arial"/>
        <family val="2"/>
      </rPr>
      <t>(Kennzahl Nr. 3c) Vorstellung in der monatlichen Tumorkonferenz)</t>
    </r>
  </si>
  <si>
    <r>
      <rPr>
        <sz val="9"/>
        <rFont val="Arial"/>
        <family val="2"/>
      </rPr>
      <t>pretherap</t>
    </r>
    <r>
      <rPr>
        <sz val="9"/>
        <color theme="1"/>
        <rFont val="Arial"/>
        <family val="2"/>
      </rPr>
      <t xml:space="preserve">eutic conference
</t>
    </r>
    <r>
      <rPr>
        <sz val="9"/>
        <color theme="0" tint="-0.499984740745262"/>
        <rFont val="Arial"/>
        <family val="2"/>
      </rPr>
      <t>(präth. Vorgestellt)</t>
    </r>
  </si>
  <si>
    <r>
      <rPr>
        <sz val="11"/>
        <color indexed="8"/>
        <rFont val="Arial"/>
        <family val="2"/>
      </rPr>
      <t xml:space="preserve">OncoBox Prostate </t>
    </r>
    <r>
      <rPr>
        <b/>
        <sz val="11"/>
        <color indexed="8"/>
        <rFont val="Arial"/>
        <family val="2"/>
      </rPr>
      <t xml:space="preserve">
Indicato</t>
    </r>
    <r>
      <rPr>
        <b/>
        <sz val="11"/>
        <rFont val="Arial"/>
        <family val="2"/>
      </rPr>
      <t>r 10</t>
    </r>
    <r>
      <rPr>
        <b/>
        <sz val="11"/>
        <color indexed="8"/>
        <rFont val="Arial"/>
        <family val="2"/>
      </rPr>
      <t xml:space="preserve"> Recording of R1 resections for pT2 c/pN0 or Nx M0
</t>
    </r>
    <r>
      <rPr>
        <b/>
        <sz val="11"/>
        <color theme="0" tint="-0.499984740745262"/>
        <rFont val="Arial"/>
        <family val="2"/>
      </rPr>
      <t>(Kennzahl Nr. 10 Erfassung der R1 Resektionen bei pT2 c/pN0 oder Nx M0)</t>
    </r>
  </si>
  <si>
    <r>
      <rPr>
        <sz val="11"/>
        <color indexed="8"/>
        <rFont val="Arial"/>
        <family val="2"/>
      </rPr>
      <t xml:space="preserve">OncoBox Prostate </t>
    </r>
    <r>
      <rPr>
        <b/>
        <sz val="11"/>
        <color indexed="8"/>
        <rFont val="Arial"/>
        <family val="2"/>
      </rPr>
      <t xml:space="preserve">
Indicato</t>
    </r>
    <r>
      <rPr>
        <b/>
        <sz val="11"/>
        <rFont val="Arial"/>
        <family val="2"/>
      </rPr>
      <t>r 11</t>
    </r>
    <r>
      <rPr>
        <b/>
        <sz val="11"/>
        <color indexed="8"/>
        <rFont val="Arial"/>
        <family val="2"/>
      </rPr>
      <t xml:space="preserve"> Definitive radiotherapy
</t>
    </r>
    <r>
      <rPr>
        <b/>
        <sz val="11"/>
        <color theme="0" tint="-0.499984740745262"/>
        <rFont val="Arial"/>
        <family val="2"/>
      </rPr>
      <t>(Kennzahl Nr. 11 Definitive Strahlentherapie)</t>
    </r>
  </si>
  <si>
    <r>
      <rPr>
        <sz val="11"/>
        <color indexed="8"/>
        <rFont val="Arial"/>
        <family val="2"/>
      </rPr>
      <t xml:space="preserve">OncoBox Prostate </t>
    </r>
    <r>
      <rPr>
        <b/>
        <sz val="11"/>
        <color indexed="8"/>
        <rFont val="Arial"/>
        <family val="2"/>
      </rPr>
      <t xml:space="preserve">
Indicat</t>
    </r>
    <r>
      <rPr>
        <b/>
        <sz val="11"/>
        <rFont val="Arial"/>
        <family val="2"/>
      </rPr>
      <t>or 12</t>
    </r>
    <r>
      <rPr>
        <b/>
        <sz val="11"/>
        <color indexed="8"/>
        <rFont val="Arial"/>
        <family val="2"/>
      </rPr>
      <t xml:space="preserve"> Permanent seed implantation – D 90 &gt; 130 Gy
</t>
    </r>
    <r>
      <rPr>
        <b/>
        <sz val="11"/>
        <color theme="0" tint="-0.499984740745262"/>
        <rFont val="Arial"/>
        <family val="2"/>
      </rPr>
      <t>(Kennzahl Nr. 12 Permanente Seedimplantation – D 90 &gt; 130 Gy)</t>
    </r>
  </si>
  <si>
    <r>
      <rPr>
        <sz val="11"/>
        <color indexed="8"/>
        <rFont val="Arial"/>
        <family val="2"/>
      </rPr>
      <t xml:space="preserve">OncoBox Prostate </t>
    </r>
    <r>
      <rPr>
        <b/>
        <sz val="11"/>
        <color indexed="8"/>
        <rFont val="Arial"/>
        <family val="2"/>
      </rPr>
      <t xml:space="preserve">
In</t>
    </r>
    <r>
      <rPr>
        <b/>
        <sz val="11"/>
        <rFont val="Arial"/>
        <family val="2"/>
      </rPr>
      <t>dicator 16</t>
    </r>
    <r>
      <rPr>
        <b/>
        <sz val="11"/>
        <color indexed="8"/>
        <rFont val="Arial"/>
        <family val="2"/>
      </rPr>
      <t xml:space="preserve"> Radiotherapy and hormone ablation therapy in locally advanced Pca
</t>
    </r>
    <r>
      <rPr>
        <b/>
        <sz val="11"/>
        <color theme="0" tint="-0.499984740745262"/>
        <rFont val="Arial"/>
        <family val="2"/>
      </rPr>
      <t>(Kennzahl Nr. 16 Strahlentherapie und hormonablative Therapie bei lokal fortgeschrittenem PCA)</t>
    </r>
  </si>
  <si>
    <r>
      <rPr>
        <sz val="11"/>
        <color indexed="8"/>
        <rFont val="Arial"/>
        <family val="2"/>
      </rPr>
      <t xml:space="preserve">OncoBox Prostate </t>
    </r>
    <r>
      <rPr>
        <b/>
        <sz val="11"/>
        <color indexed="8"/>
        <rFont val="Arial"/>
        <family val="2"/>
      </rPr>
      <t xml:space="preserve">
Indi</t>
    </r>
    <r>
      <rPr>
        <b/>
        <sz val="11"/>
        <rFont val="Arial"/>
        <family val="2"/>
      </rPr>
      <t>cator 17</t>
    </r>
    <r>
      <rPr>
        <b/>
        <sz val="11"/>
        <color indexed="8"/>
        <rFont val="Arial"/>
        <family val="2"/>
      </rPr>
      <t xml:space="preserve"> Radiotherapy and hormone ablation therapy in PCa with lymph node metastasis
</t>
    </r>
    <r>
      <rPr>
        <b/>
        <sz val="11"/>
        <color theme="0" tint="-0.499984740745262"/>
        <rFont val="Arial"/>
        <family val="2"/>
      </rPr>
      <t>(Kennzahl Nr. 17 Strahlentherapie und hormonablative Therapie bei PCa mit Lymphknoten-metastasen)</t>
    </r>
  </si>
  <si>
    <r>
      <rPr>
        <sz val="11"/>
        <color indexed="8"/>
        <rFont val="Arial"/>
        <family val="2"/>
      </rPr>
      <t xml:space="preserve">OncoBox Prostate </t>
    </r>
    <r>
      <rPr>
        <b/>
        <sz val="11"/>
        <color indexed="8"/>
        <rFont val="Arial"/>
        <family val="2"/>
      </rPr>
      <t xml:space="preserve">
Indicat</t>
    </r>
    <r>
      <rPr>
        <b/>
        <sz val="11"/>
        <rFont val="Arial"/>
        <family val="2"/>
      </rPr>
      <t>or 18</t>
    </r>
    <r>
      <rPr>
        <b/>
        <sz val="11"/>
        <color indexed="8"/>
        <rFont val="Arial"/>
        <family val="2"/>
      </rPr>
      <t xml:space="preserve"> Salvage radiotherapy in recurrent Pca
</t>
    </r>
    <r>
      <rPr>
        <b/>
        <sz val="11"/>
        <color theme="0" tint="-0.499984740745262"/>
        <rFont val="Arial"/>
        <family val="2"/>
      </rPr>
      <t>(Kennzahl Nr. 18 Salvage-Radiotherapie bei rezidiviertem Pca)</t>
    </r>
  </si>
  <si>
    <r>
      <rPr>
        <sz val="11"/>
        <color indexed="8"/>
        <rFont val="Arial"/>
        <family val="2"/>
      </rPr>
      <t xml:space="preserve">OncoBox Prostate </t>
    </r>
    <r>
      <rPr>
        <b/>
        <sz val="11"/>
        <color indexed="8"/>
        <rFont val="Arial"/>
        <family val="2"/>
      </rPr>
      <t xml:space="preserve">
</t>
    </r>
    <r>
      <rPr>
        <b/>
        <sz val="11"/>
        <rFont val="Arial"/>
        <family val="2"/>
      </rPr>
      <t>Indicator 19 Total radiation dose per time</t>
    </r>
    <r>
      <rPr>
        <b/>
        <sz val="11"/>
        <color indexed="8"/>
        <rFont val="Arial"/>
        <family val="2"/>
      </rPr>
      <t xml:space="preserve">
</t>
    </r>
    <r>
      <rPr>
        <b/>
        <sz val="11"/>
        <color theme="0" tint="-0.499984740745262"/>
        <rFont val="Arial"/>
        <family val="2"/>
      </rPr>
      <t>(Kennzahl Nr. 19 Strahlentherapiedosis pro Zeit)</t>
    </r>
  </si>
  <si>
    <r>
      <rPr>
        <sz val="11"/>
        <color indexed="8"/>
        <rFont val="Arial"/>
        <family val="2"/>
      </rPr>
      <t xml:space="preserve">OncoBox Prostate </t>
    </r>
    <r>
      <rPr>
        <b/>
        <sz val="11"/>
        <color indexed="8"/>
        <rFont val="Arial"/>
        <family val="2"/>
      </rPr>
      <t xml:space="preserve">
Indicato</t>
    </r>
    <r>
      <rPr>
        <b/>
        <sz val="11"/>
        <rFont val="Arial"/>
        <family val="2"/>
      </rPr>
      <t>r 21</t>
    </r>
    <r>
      <rPr>
        <b/>
        <sz val="11"/>
        <color indexed="8"/>
        <rFont val="Arial"/>
        <family val="2"/>
      </rPr>
      <t xml:space="preserve"> Complications following radiotherapy
</t>
    </r>
    <r>
      <rPr>
        <b/>
        <sz val="11"/>
        <color theme="0" tint="-0.499984740745262"/>
        <rFont val="Arial"/>
        <family val="2"/>
      </rPr>
      <t>(Kennzahl Nr. 21 Komplikationen nach Strahlentherapie)</t>
    </r>
  </si>
  <si>
    <t>13 | 19</t>
  </si>
  <si>
    <t xml:space="preserve">5 | 7 | 14 | 15 | 16 |  17 </t>
  </si>
  <si>
    <t>2a) | 2b) | 3a) | 3b) | 3c) | 13 | 18</t>
  </si>
  <si>
    <t>10| 21</t>
  </si>
  <si>
    <t>4 | 6 | 11</t>
  </si>
  <si>
    <t>≠ T0 &amp; T1a &amp;T1b &amp; T1c &amp; T2a &amp; T2b &amp; T2c &amp; T3a &amp; T3b &amp; T4 &amp; empty</t>
  </si>
  <si>
    <t>Unbekannt darf nur bei ADT (Hormontherapie) geschickt werden.</t>
  </si>
  <si>
    <t xml:space="preserve">M0 | MX </t>
  </si>
  <si>
    <t>2010-2015</t>
  </si>
  <si>
    <r>
      <t xml:space="preserve">Case
Radiotherapy
</t>
    </r>
    <r>
      <rPr>
        <b/>
        <sz val="8"/>
        <color rgb="FFFF0000"/>
        <rFont val="Arial"/>
        <family val="2"/>
      </rPr>
      <t>Type</t>
    </r>
  </si>
  <si>
    <r>
      <t xml:space="preserve">Case
Radiotherapy
</t>
    </r>
    <r>
      <rPr>
        <b/>
        <sz val="8"/>
        <color rgb="FFFF0000"/>
        <rFont val="Arial"/>
        <family val="2"/>
      </rPr>
      <t>Time</t>
    </r>
  </si>
  <si>
    <t>RadioTimeRD</t>
  </si>
  <si>
    <t xml:space="preserve">Eine Strahlentherapie wurde dokumentiert, aber es fehlt der Bezug zur Operation. </t>
  </si>
  <si>
    <t>Initiation of radiotherapy was documented, but the timing in reference to the surgery (adjuvant / neoadjuvant) is missing.</t>
  </si>
  <si>
    <t xml:space="preserve">Das Feld "Beginn / Durchführung Strahlentherapie" ist leer. </t>
  </si>
  <si>
    <t xml:space="preserve">The date of initiation of radiotherapy  is missing. </t>
  </si>
  <si>
    <t>RadioTypeRD</t>
  </si>
  <si>
    <t>CTCGradeRD</t>
  </si>
  <si>
    <t>Das Feld "Grad der Komplikation nach CTC AE" ist leer.</t>
  </si>
  <si>
    <t xml:space="preserve">The data item "CTC AE Grade" is missing.  </t>
  </si>
  <si>
    <t xml:space="preserve">Das Feld "CTC AE Bereich" ist leer. </t>
  </si>
  <si>
    <t xml:space="preserve">The data item "CTC AE complication domain" is missing. </t>
  </si>
  <si>
    <r>
      <t xml:space="preserve">Case
Radiotherapy
</t>
    </r>
    <r>
      <rPr>
        <b/>
        <strike/>
        <sz val="8"/>
        <color rgb="FFFF0000"/>
        <rFont val="Arial"/>
        <family val="2"/>
      </rPr>
      <t>Intent</t>
    </r>
  </si>
  <si>
    <r>
      <t xml:space="preserve">Case
Treatment
</t>
    </r>
    <r>
      <rPr>
        <b/>
        <strike/>
        <sz val="8"/>
        <color rgb="FFFF0000"/>
        <rFont val="Arial"/>
        <family val="2"/>
      </rPr>
      <t>Intent</t>
    </r>
  </si>
  <si>
    <t xml:space="preserve">NI-cases | IV-cases: take the risk classifications which is calculated at the sheet Risk class.
IF-cases | R-cases | D-cases: non-determinable </t>
  </si>
  <si>
    <t>CTCDomainRD</t>
  </si>
  <si>
    <t>PathoNemptySurgery</t>
  </si>
  <si>
    <t>(indicator year-1)-mm-dd</t>
  </si>
  <si>
    <r>
      <rPr>
        <sz val="8"/>
        <color rgb="FFFF0000"/>
        <rFont val="Arial"/>
        <family val="2"/>
      </rPr>
      <t>(indicator year)</t>
    </r>
    <r>
      <rPr>
        <sz val="8"/>
        <rFont val="Arial"/>
        <family val="2"/>
      </rPr>
      <t>-mm-dd</t>
    </r>
  </si>
  <si>
    <r>
      <t xml:space="preserve">&gt; </t>
    </r>
    <r>
      <rPr>
        <sz val="8"/>
        <color rgb="FFFF0000"/>
        <rFont val="Arial"/>
        <family val="2"/>
      </rPr>
      <t>(indicator year)</t>
    </r>
    <r>
      <rPr>
        <sz val="8"/>
        <rFont val="Arial"/>
        <family val="2"/>
      </rPr>
      <t xml:space="preserve">-12-31 | &lt; </t>
    </r>
    <r>
      <rPr>
        <sz val="8"/>
        <color rgb="FFFF0000"/>
        <rFont val="Arial"/>
        <family val="2"/>
      </rPr>
      <t>(indicator year-6)</t>
    </r>
    <r>
      <rPr>
        <sz val="8"/>
        <rFont val="Arial"/>
        <family val="2"/>
      </rPr>
      <t>-01-01 | XXXX-mm-dd | empty</t>
    </r>
  </si>
  <si>
    <r>
      <rPr>
        <sz val="8"/>
        <color rgb="FFFF0000"/>
        <rFont val="Calibri"/>
        <family val="2"/>
      </rPr>
      <t>≤</t>
    </r>
    <r>
      <rPr>
        <sz val="8"/>
        <color rgb="FFFF0000"/>
        <rFont val="Arial"/>
        <family val="2"/>
      </rPr>
      <t xml:space="preserve"> (indicator year-1)</t>
    </r>
    <r>
      <rPr>
        <sz val="8"/>
        <rFont val="Arial"/>
        <family val="2"/>
      </rPr>
      <t xml:space="preserve">-12-31 
&amp; 
</t>
    </r>
    <r>
      <rPr>
        <sz val="8"/>
        <color rgb="FFFF0000"/>
        <rFont val="Calibri"/>
        <family val="2"/>
      </rPr>
      <t>≥</t>
    </r>
    <r>
      <rPr>
        <sz val="8"/>
        <color rgb="FFFF0000"/>
        <rFont val="Arial"/>
        <family val="2"/>
      </rPr>
      <t xml:space="preserve"> (indicator year-6)</t>
    </r>
    <r>
      <rPr>
        <sz val="8"/>
        <rFont val="Arial"/>
        <family val="2"/>
      </rPr>
      <t xml:space="preserve">-01-01 </t>
    </r>
  </si>
  <si>
    <r>
      <rPr>
        <sz val="9"/>
        <color rgb="FFFF0000"/>
        <rFont val="Arial"/>
        <family val="2"/>
      </rPr>
      <t>(indicator year-6)</t>
    </r>
    <r>
      <rPr>
        <sz val="9"/>
        <color theme="1"/>
        <rFont val="Arial"/>
        <family val="2"/>
      </rPr>
      <t xml:space="preserve"> - </t>
    </r>
    <r>
      <rPr>
        <sz val="9"/>
        <color rgb="FFFF0000"/>
        <rFont val="Arial"/>
        <family val="2"/>
      </rPr>
      <t>(indicator year-1)</t>
    </r>
  </si>
  <si>
    <t>(indicator year)</t>
  </si>
  <si>
    <r>
      <rPr>
        <sz val="11"/>
        <color indexed="8"/>
        <rFont val="Arial"/>
        <family val="2"/>
      </rPr>
      <t xml:space="preserve">OncoBox Prostate </t>
    </r>
    <r>
      <rPr>
        <b/>
        <sz val="11"/>
        <color indexed="8"/>
        <rFont val="Arial"/>
        <family val="2"/>
      </rPr>
      <t xml:space="preserve">
ICIQ, IIEF primary cases indicator year
</t>
    </r>
    <r>
      <rPr>
        <b/>
        <sz val="11"/>
        <color theme="0" tint="-0.499984740745262"/>
        <rFont val="Arial"/>
        <family val="2"/>
      </rPr>
      <t>(Patientenfragebogen ICIQ, IIEF Primärfälle Kennzahlenjahr)</t>
    </r>
  </si>
  <si>
    <r>
      <rPr>
        <sz val="11"/>
        <color indexed="8"/>
        <rFont val="Arial"/>
        <family val="2"/>
      </rPr>
      <t xml:space="preserve">OncoBox Prostate </t>
    </r>
    <r>
      <rPr>
        <b/>
        <sz val="11"/>
        <color indexed="8"/>
        <rFont val="Arial"/>
        <family val="2"/>
      </rPr>
      <t xml:space="preserve">
ICIQ, IIEF primary cases (indicator year-3)
</t>
    </r>
    <r>
      <rPr>
        <b/>
        <sz val="11"/>
        <color theme="0" tint="-0.499984740745262"/>
        <rFont val="Arial"/>
        <family val="2"/>
      </rPr>
      <t>(Patientenfragebogen ICIQ, IIEF Primärfälle (Kennzahlenjahr-3))</t>
    </r>
  </si>
  <si>
    <r>
      <t xml:space="preserve">pre-therapeutic survey - audit year </t>
    </r>
    <r>
      <rPr>
        <b/>
        <sz val="9"/>
        <color rgb="FFFF0000"/>
        <rFont val="Arial"/>
        <family val="2"/>
      </rPr>
      <t xml:space="preserve">(audit year-3) </t>
    </r>
    <r>
      <rPr>
        <b/>
        <sz val="9"/>
        <rFont val="Arial"/>
        <family val="2"/>
      </rPr>
      <t xml:space="preserve">(primary cases </t>
    </r>
    <r>
      <rPr>
        <b/>
        <sz val="9"/>
        <color rgb="FFFF0000"/>
        <rFont val="Arial"/>
        <family val="2"/>
      </rPr>
      <t>(indicator year-3)</t>
    </r>
    <r>
      <rPr>
        <b/>
        <sz val="9"/>
        <rFont val="Arial"/>
        <family val="2"/>
      </rPr>
      <t xml:space="preserve">)
</t>
    </r>
    <r>
      <rPr>
        <b/>
        <sz val="9"/>
        <color theme="0" tint="-0.499984740745262"/>
        <rFont val="Arial"/>
        <family val="2"/>
      </rPr>
      <t>(Prätherapeutische Bestimmung - Auditjahr (Auditjahr) (Primärfälle (Kennzahlenjahr-3)))</t>
    </r>
  </si>
  <si>
    <r>
      <t xml:space="preserve">Survey after 3 years - audit year </t>
    </r>
    <r>
      <rPr>
        <b/>
        <sz val="9"/>
        <color rgb="FFFF0000"/>
        <rFont val="Arial"/>
        <family val="2"/>
      </rPr>
      <t>(audit year)</t>
    </r>
    <r>
      <rPr>
        <b/>
        <sz val="9"/>
        <rFont val="Arial"/>
        <family val="2"/>
      </rPr>
      <t xml:space="preserve"> (identical patients)
</t>
    </r>
    <r>
      <rPr>
        <b/>
        <sz val="9"/>
        <color theme="0" tint="-0.499984740745262"/>
        <rFont val="Arial"/>
        <family val="2"/>
      </rPr>
      <t>(Bestimmung nach 3 Jahren - Auditjahr (Auditjahr)
(identische Patientengruppe))</t>
    </r>
  </si>
  <si>
    <r>
      <rPr>
        <sz val="8"/>
        <color rgb="FFFF0000"/>
        <rFont val="Arial"/>
        <family val="2"/>
      </rPr>
      <t>(indicator year-3)</t>
    </r>
    <r>
      <rPr>
        <sz val="8"/>
        <color theme="1"/>
        <rFont val="Arial"/>
        <family val="2"/>
      </rPr>
      <t>-mm-dd</t>
    </r>
  </si>
  <si>
    <t>dd.mm.jjjj | -----</t>
  </si>
  <si>
    <r>
      <t xml:space="preserve">Population indicator 7
</t>
    </r>
    <r>
      <rPr>
        <sz val="9"/>
        <color theme="4" tint="-0.499984740745262"/>
        <rFont val="Arial"/>
        <family val="2"/>
      </rPr>
      <t>(Nenner Nr. 7)</t>
    </r>
  </si>
  <si>
    <r>
      <rPr>
        <sz val="9"/>
        <rFont val="Arial"/>
        <family val="2"/>
      </rPr>
      <t>Population indicator 12</t>
    </r>
    <r>
      <rPr>
        <sz val="9"/>
        <color theme="4" tint="-0.499984740745262"/>
        <rFont val="Arial"/>
        <family val="2"/>
      </rPr>
      <t xml:space="preserve">
(Nenner Nr. 12)</t>
    </r>
  </si>
  <si>
    <r>
      <t xml:space="preserve">Population indicator 13
</t>
    </r>
    <r>
      <rPr>
        <sz val="9"/>
        <color theme="4" tint="-0.499984740745262"/>
        <rFont val="Arial"/>
        <family val="2"/>
      </rPr>
      <t>(Nenner Nr. 13)</t>
    </r>
  </si>
  <si>
    <r>
      <t xml:space="preserve">Population indicator 20
</t>
    </r>
    <r>
      <rPr>
        <sz val="9"/>
        <color theme="4" tint="-0.499984740745262"/>
        <rFont val="Arial"/>
        <family val="2"/>
      </rPr>
      <t>(Nenner Nr. 20)</t>
    </r>
  </si>
  <si>
    <r>
      <rPr>
        <sz val="11"/>
        <color indexed="8"/>
        <rFont val="Arial"/>
        <family val="2"/>
      </rPr>
      <t xml:space="preserve">OncoBox Prostate </t>
    </r>
    <r>
      <rPr>
        <b/>
        <sz val="11"/>
        <color indexed="8"/>
        <rFont val="Arial"/>
        <family val="2"/>
      </rPr>
      <t xml:space="preserve">
Indicator </t>
    </r>
    <r>
      <rPr>
        <b/>
        <sz val="11"/>
        <rFont val="Arial"/>
        <family val="2"/>
      </rPr>
      <t>20 p</t>
    </r>
    <r>
      <rPr>
        <b/>
        <sz val="11"/>
        <color indexed="8"/>
        <rFont val="Arial"/>
        <family val="2"/>
      </rPr>
      <t xml:space="preserve">ostoperative complications following radical prostatectomy
</t>
    </r>
    <r>
      <rPr>
        <b/>
        <sz val="11"/>
        <color theme="0" tint="-0.499984740745262"/>
        <rFont val="Arial"/>
        <family val="2"/>
      </rPr>
      <t>(Kennzahl N</t>
    </r>
    <r>
      <rPr>
        <b/>
        <sz val="11"/>
        <color theme="0" tint="-0.34998626667073579"/>
        <rFont val="Arial"/>
        <family val="2"/>
      </rPr>
      <t>r.</t>
    </r>
    <r>
      <rPr>
        <b/>
        <sz val="11"/>
        <color theme="0" tint="-0.499984740745262"/>
        <rFont val="Arial"/>
        <family val="2"/>
      </rPr>
      <t xml:space="preserve"> 20 Postoperative Komplikationen nach Radikaler Prostatektomie)</t>
    </r>
  </si>
  <si>
    <t>Take the first treatment or radtiotherapy (when the initiation-date of the radiotherapy is before the initiation-date of a treatment, then take the initiation-date treatment) and the last questionnaire if there are more than one which fullfill the criteria; when the treatment-type is ADT AND the treatment initiation-date is before the radiotherapy-initiation --&gt; take the radiotherapy-initiation</t>
  </si>
  <si>
    <t>Take the first treatment or radiotherapy (when the initiation-date of the radiotherapy is before the initiation-date of a treatment, then take the initiation-date treatment); when the treatment-type is ADT AND the treatment initiation-date is before the radiotherapy-initiation --&gt; take the radiotherapy-initiation</t>
  </si>
  <si>
    <t>AND there is no Radiotherapy with</t>
  </si>
  <si>
    <t>Der postoperative T-Status fehlt.</t>
  </si>
  <si>
    <t>The pathological T-category is missing.</t>
  </si>
  <si>
    <t>The pathological M-category is missing.</t>
  </si>
  <si>
    <t>Der postoperative M-Status fehlt.</t>
  </si>
  <si>
    <t>≠ OP &amp; OR &amp; RT &amp; RE  &amp; R &amp; LT &amp; LE &amp; L &amp; U &amp; empty</t>
  </si>
  <si>
    <t xml:space="preserve">OP | OR | RT | RE  | R | LT | LE | L | U </t>
  </si>
  <si>
    <r>
      <rPr>
        <sz val="8"/>
        <rFont val="Calibri"/>
        <family val="2"/>
      </rPr>
      <t>≥</t>
    </r>
    <r>
      <rPr>
        <sz val="8"/>
        <rFont val="Arial"/>
        <family val="2"/>
      </rPr>
      <t xml:space="preserve"> 01.07.2016</t>
    </r>
  </si>
  <si>
    <r>
      <rPr>
        <sz val="8"/>
        <rFont val="Calibri"/>
        <family val="2"/>
      </rPr>
      <t>≠</t>
    </r>
    <r>
      <rPr>
        <sz val="7.2"/>
        <rFont val="Arial"/>
        <family val="2"/>
      </rPr>
      <t xml:space="preserve"> </t>
    </r>
    <r>
      <rPr>
        <sz val="8"/>
        <rFont val="Arial"/>
        <family val="2"/>
      </rPr>
      <t>C &amp; P &amp; U &amp; empty</t>
    </r>
  </si>
  <si>
    <t>C | P | U</t>
  </si>
  <si>
    <t xml:space="preserve">C = Kurativ
P = Palliativ
U = unbekannt  /sonstiges
</t>
  </si>
  <si>
    <t xml:space="preserve">C = curative
P = palliative
U = unknown / other
</t>
  </si>
  <si>
    <t xml:space="preserve">C = Kurativ
P = Palliativ
U = Unbekannt
</t>
  </si>
  <si>
    <t xml:space="preserve">C = curative
P = palliative
U = unknown
</t>
  </si>
  <si>
    <t>androgen deprivation therapy (adjuvant, date:dd.mm.jjjj) = ADT | A | yyyy-mm-dd
androgen deprivation therapy (neoadjuvant, date:dd.mm.jjjj) = ADT | N | yyyy-mm-dd
androgen deprivation therapy (definitive, date:dd.mm.jjjj) = ADT | D | yyyy-mm-dd
androgen deprivation therapy (concomitant, date:dd.mm.jjjj) = ADT | C | yyyy-mm-dd
androgen deprivation therapy (other, date:dd.mm.jjjj) = ADT | U | yyyy-mm-dd
Chemotherapy (adjuvant, date:dd.mm.jjjj) = CH | A | yyyy-mm-dd
Chemotherapy (neoadjuvant, date:dd.mm.jjjj) = CH | N | yyyy-mm-dd
Chemotherapy (definitive, date:dd.mm.jjjj) = CH | D | yyyy-mm-dd
Chemotherapy (concomitant, date:dd.mm.jjjj) = CH | C | yyyy-mm-dd
Chemotherapy (other, date:dd.mm.jjjj) = CH | U | yyyy-mm-dd
Immuno- and antibodies therapy (adjuvant, date:dd.mm.jjjj) = IM | A | yyyy-mm-dd
Immuno- and antibodies therapy (neoadjuvant, date:dd.mm.jjjj) = IM | N | yyyy-mm-dd
Immuno- and antibodies therapy (definitive, date:dd.mm.jjjj) = IM | D | yyyy-mm-dd
Immuno- and antibodies therapy (concomitant, date:dd.mm.jjjj) = IM | C | yyyy-mm-dd
Immuno- and antibodies therapy (other, date:dd.mm.jjjj) = IM | U | yyyy-mm-dd
Supportive Therapy (adjuvant, date:dd.mm.jjjj) = ST | A | yyyy-mm-dd
Supportive Therapy (neoadjuvant, date:dd.mm.jjjj) = ST | N | yyyy-mm-dd
Supportive Therapy (definitive, date:dd.mm.jjjj) = ST | D | yyyy-mm-dd
Supportive Therapy (concomitant, date:dd.mm.jjjj) = ST | C | yyyy-mm-dd
Supportive Therapy (other, date:dd.mm.jjjj) = ST | U | yyyy-mm-dd
Other (non-local) Therapy (adjuvant, date:dd.mm.jjjj) = OT | A | yyyy-mm-dd
Other (non-local) Therapy (neoadjuvant, date:dd.mm.jjjj) = OT | N | yyyy-mm-dd
Other (non-local) Therapy (definitive, date:dd.mm.jjjj) = OT | D | yyyy-mm-dd
Other (non-local) Therapy (concomitant, date:dd.mm.jjjj) = OT | C | yyyy-mm-dd
Other (non-local) Therapy (other, date:dd.mm.jjjj) = OT | U | yyyy-mm-dd</t>
  </si>
  <si>
    <r>
      <t xml:space="preserve">androgen deprivation therapy (adjuvant, date:dd.mm.jjjj  | neoadjuvant, date:dd.mm.jjjj  | definitive, date:dd.mm.jjjj | concomitant, date: dd.mm.jjjj | other, date:dd.mm.jjjj)
</t>
    </r>
    <r>
      <rPr>
        <sz val="8"/>
        <color theme="0" tint="-0.499984740745262"/>
        <rFont val="Arial"/>
        <family val="2"/>
      </rPr>
      <t>(Hormontherapie (adjuvant, Beginn:dd.mm.jjjj | neoadjuvant, Beginn:dd.mm.jjjj | definitiv,</t>
    </r>
    <r>
      <rPr>
        <sz val="8"/>
        <color theme="0" tint="-0.34998626667073579"/>
        <rFont val="Arial"/>
        <family val="2"/>
      </rPr>
      <t xml:space="preserve"> Beginn:dd.mm.jjjj | begleitend, Beginn:dd.mm.jjjj | sonstiges, Beginn:dd.mm.jjjj))</t>
    </r>
    <r>
      <rPr>
        <sz val="8"/>
        <color theme="0" tint="-0.499984740745262"/>
        <rFont val="Arial"/>
        <family val="2"/>
      </rPr>
      <t xml:space="preserve">
</t>
    </r>
    <r>
      <rPr>
        <sz val="8"/>
        <rFont val="Arial"/>
        <family val="2"/>
      </rPr>
      <t>chemotherapy (adjuvant, date:dd.mm.jjjj  | neoadjuvant, date:dd.mm.jjjj  | definitive, date:dd.mm.jjjj | concomitant, date: dd.mm.jjjj  | other, date:dd.mm.jjjj)</t>
    </r>
    <r>
      <rPr>
        <sz val="8"/>
        <color theme="0" tint="-0.499984740745262"/>
        <rFont val="Arial"/>
        <family val="2"/>
      </rPr>
      <t xml:space="preserve">
(Chemotherapie (adjuvant, Beginn:dd.mm.jjjj | neoadjuvant, Beginn:dd.mm.jjjj | definitiv, Beginn:dd.mm.jjjj | begleitend, Beginn:dd.mm.</t>
    </r>
    <r>
      <rPr>
        <sz val="8"/>
        <color theme="0" tint="-0.34998626667073579"/>
        <rFont val="Arial"/>
        <family val="2"/>
      </rPr>
      <t>jjjj | sonstiges, Beginn:dd.mm.jjjj))</t>
    </r>
    <r>
      <rPr>
        <sz val="8"/>
        <color theme="0" tint="-0.499984740745262"/>
        <rFont val="Arial"/>
        <family val="2"/>
      </rPr>
      <t xml:space="preserve">
</t>
    </r>
    <r>
      <rPr>
        <sz val="8"/>
        <rFont val="Arial"/>
        <family val="2"/>
      </rPr>
      <t>Immuno- and antibodies therapy (adjuvant, date:dd.mm.jjjj  | neoadjuvant, date:dd.mm.jjjj  | definitive, date:dd.mm.jjjj | concomitant, date: dd.mm.jjjj | other, date:dd.mm.jjjj)</t>
    </r>
    <r>
      <rPr>
        <sz val="8"/>
        <color theme="0" tint="-0.499984740745262"/>
        <rFont val="Arial"/>
        <family val="2"/>
      </rPr>
      <t xml:space="preserve">
(Immun- und Antikörpertherapie (adjuvant, Beginn:dd.mm.jjjj | neoadjuvant, Beginn:dd.mm.jjjj | definitiv, Beginn:dd.mm.jjjj | begleitend, Beginn:dd.mm.jjjj </t>
    </r>
    <r>
      <rPr>
        <sz val="8"/>
        <color rgb="FF7030A0"/>
        <rFont val="Arial"/>
        <family val="2"/>
      </rPr>
      <t xml:space="preserve">| </t>
    </r>
    <r>
      <rPr>
        <sz val="8"/>
        <color theme="0" tint="-0.34998626667073579"/>
        <rFont val="Arial"/>
        <family val="2"/>
      </rPr>
      <t>sonstiges, Beginn:dd.mm.jjjj))</t>
    </r>
    <r>
      <rPr>
        <sz val="8"/>
        <color theme="0" tint="-0.499984740745262"/>
        <rFont val="Arial"/>
        <family val="2"/>
      </rPr>
      <t xml:space="preserve">
</t>
    </r>
    <r>
      <rPr>
        <sz val="8"/>
        <rFont val="Arial"/>
        <family val="2"/>
      </rPr>
      <t>Supportive Therapy (adjuvant, date:dd.mm.jjjj  | neoadjuvant, date:dd.mm.jjjj  | definitive, date:dd.mm.jjjj | concomitant, date: dd.mm.jjjj | other, date:dd.mm.jjjj)</t>
    </r>
    <r>
      <rPr>
        <sz val="8"/>
        <color theme="0" tint="-0.499984740745262"/>
        <rFont val="Arial"/>
        <family val="2"/>
      </rPr>
      <t xml:space="preserve">
(Supportive Therapie (adjuvant, Beginn:dd.mm.jjjj | neoadjuvant, Beginn:dd.mm.jjjj | definitiv, Beginn:dd.mm.jjjj | begleitend, Beginn:dd.mm.jjjj | sonstiges, Beginn:dd.mm.jjjj))
</t>
    </r>
    <r>
      <rPr>
        <sz val="8"/>
        <rFont val="Arial"/>
        <family val="2"/>
      </rPr>
      <t>Other (non-local) Therapy (adjuvant, date:dd.mm.jjjj  | neoadjuvant, date:dd.mm.jjjj  | definitive, date:dd.mm.jjjj | concomitant, date: dd.mm.jjjj | other, date:dd.mm.jjjj)</t>
    </r>
    <r>
      <rPr>
        <sz val="8"/>
        <color theme="0" tint="-0.499984740745262"/>
        <rFont val="Arial"/>
        <family val="2"/>
      </rPr>
      <t xml:space="preserve">
(andere (nicht ausschließlich lokale) Behandlung (adjuvant, Beginn:dd.mm.jjjj | neoadjuvant, Beginn:dd.mm.jjjj | definitiv, Beginn:dd.mm.jjjj | begleitend, Beginn:dd.mm.jjjj | sonstiges, Beginn:dd.mm.jjjj))</t>
    </r>
  </si>
  <si>
    <r>
      <t xml:space="preserve">HIFU (adjuvant, date:dd.mm.jjjj  | neoadjuvant, date:dd.mm.jjjj  | definitive, date:dd.mm.jjjj | concomitant, date: dd.mm.jjjj | other, date:dd.mm.jjjj)
</t>
    </r>
    <r>
      <rPr>
        <sz val="8"/>
        <color theme="0" tint="-0.499984740745262"/>
        <rFont val="Arial"/>
        <family val="2"/>
      </rPr>
      <t xml:space="preserve">(HIFU (adjuvant, Beginn:dd.mm.jjjj | neoadjuvant, Beginn:dd.mm.jjjj | definitiv, Beginn:dd.mm.jjjj | begleitend, Beginn:dd.mm.jjjj | sonstiges, Beginn:dd.mm.jjjj))
</t>
    </r>
    <r>
      <rPr>
        <sz val="8"/>
        <rFont val="Arial"/>
        <family val="2"/>
      </rPr>
      <t>CRYO (adjuvant, date:dd.mm.jjjj  | neoadjuvant, date:dd.mm.jjjj  | definitive, date:dd.mm.jjjj | concomitant, date: dd.mm.jjjj | other, date:dd.mm.jjjj)</t>
    </r>
    <r>
      <rPr>
        <sz val="8"/>
        <color theme="0" tint="-0.499984740745262"/>
        <rFont val="Arial"/>
        <family val="2"/>
      </rPr>
      <t xml:space="preserve">
(Kryo (adjuvant, Beginn:dd.mm.jjjj | neoadjuvant, Beginn:dd.mm.jjjj | definitiv, Beginn:dd.mm.jjjj | begleitend, Beginn:dd.mm.jjjj | sonstiges, Beginn:dd.mm.jjjj))
</t>
    </r>
    <r>
      <rPr>
        <sz val="8"/>
        <rFont val="Arial"/>
        <family val="2"/>
      </rPr>
      <t>HYPER (adjuvant, date:dd.mm.jjjj  | neoadjuvant, date:dd.mm.jjjj  | definitive, date:dd.mm.jjjj | concomitant, date: dd.mm.jjjj | other, date:dd.mm.jjjj)</t>
    </r>
    <r>
      <rPr>
        <sz val="8"/>
        <color theme="0" tint="-0.499984740745262"/>
        <rFont val="Arial"/>
        <family val="2"/>
      </rPr>
      <t xml:space="preserve">
(HYPER (adjuvant, Beginn:dd.mm.jjjj | neoadjuvant, Beginn:dd.mm.jjjj | definitiv, Beginn:dd.mm.jjjj | begleitend, Beginn:dd.mm.jjjj | sonstiges, Beginn:dd.mm.jjjj))
</t>
    </r>
    <r>
      <rPr>
        <sz val="8"/>
        <rFont val="Arial"/>
        <family val="2"/>
      </rPr>
      <t>Other (adjuvant, date:dd.mm.jjjj  | neoadjuvant, date:dd.mm.jjjj  | definitive, date:dd.mm.jjjj | concomitant, date: dd.mm.jjjj | other, date:dd.mm.jjjj)</t>
    </r>
    <r>
      <rPr>
        <sz val="8"/>
        <color theme="0" tint="-0.499984740745262"/>
        <rFont val="Arial"/>
        <family val="2"/>
      </rPr>
      <t xml:space="preserve">
(Andere Therapie (adjuvant, Beginn:dd.mm.jjjj | neoadjuvant, Beginn:dd.mm.jjjj | definitiv, Beginn:dd.mm.jjjj | begleitend, Beginn:dd.mm.jjjj | sonstiges, Beginn:dd.mm.jjjj))</t>
    </r>
  </si>
  <si>
    <t>HIFU (adjuvant, date:dd.mm.jjjj) = HIFU | A | yyyy-mm-dd
HIFU (neoadjuvant, date:dd.mm.jjjj) = HIFU | N | yyyy-mm-dd
HIFU (definitive, date:dd.mm.jjjj) = HIFU | D | yyyy-mm-dd
HIFU (concomitant, date:dd.mm.jjjj) = HIFU | C | yyyy-mm-dd
HIFU (other, date:dd.mm.jjjj) = HIFU | U | yyyy-mm-dd
CRYO (adjuvant, date:dd.mm.jjjj) = CRYO | A | yyyy-mm-dd
CRYO (neoadjuvant, date:dd.mm.jjjj) = CRYO | N | yyyy-mm-dd
CRYO (definitive, date:dd.mm.jjjj) = CRYO | D | yyyy-mm-dd
CRYO (concomitant, date:dd.mm.jjjj) = CRYO | C | yyyy-mm-dd
CRYO (other, date:dd.mm.jjjj) = CRYO | U | yyyy-mm-dd
HYPER (adjuvant, date:dd.mm.jjjj) = HYPER | A | yyyy-mm-dd
HYPER (neoadjuvant, date:dd.mm.jjjj) = HYPER | N | yyyy-mm-dd
HYPER (definitive, date:dd.mm.jjjj) = HYPER | D | yyyy-mm-dd
HYPER (concomitant, date:dd.mm.jjjj) = HYPER | C | yyyy-mm-dd
HYPER (other, date:dd.mm.jjjj) = HYPER | U | yyyy-mm-dd
Other (adjuvant, date:dd.mm.jjjj) = OLT | A | yyyy-mm-dd
Other (neoadjuvant, date:dd.mm.jjjj) = OLT | N | yyyy-mm-dd
Other (definitive, date:dd.mm.jjjj) = OLT | D | yyyy-mm-dd
Other (concomitant, date:dd.mm.jjjj) = OLT | C | yyyy-mm-dd
Other (other, date:dd.mm.jjjj) = OLT | U | yyyy-mm-dd</t>
  </si>
  <si>
    <t>percutaneous radiotherapy (adjuvant, date:dd.mm.jjjj) = P | A | yyyy-mm-dd
percutaneous radiotherapy (neoadjuvant, date:dd.mm.jjjj) = P | N | yyyy-mm-dd
percutaneous radiotherapy (definitive, date:dd.mm.jjjj) = P | D | yyyy-mm-dd
percutaneous radiotherapy (other, date:dd.mm.jjjj) = P | U | yyyy-mm-dd
HDR-brachytherapy (adjuvant, date:dd.mm.jjjj) = HDR | A | yyyy-mm-dd
HDR-brachytherapy (neoadjuvant, date:dd.mm.jjjj) = HDR | N | yyyy-mm-dd
HDR-brachytherapy (definitive, date:dd.mm.jjjj) = HDR | D | yyyy-mm-dd
HDR-brachytherapy (other, date:dd.mm.jjjj) = HDR | U | yyyy-mm-dd
LDR-brachytherapy (adjuvant, date:dd.mm.jjjj) = LDR | A | yyyy-mm-dd
LDR-brachytherapy (neoadjuvant, date:dd.mm.jjjj) = LDR | N | yyyy-mm-dd
LDR-brachytherapy (definitive, date:dd.mm.jjjj) = LDR | D | yyyy-mm-dd
LDR-brachytherapy (other, date:dd.mm.jjjj) = LDR | U | yyyy-mm-dd</t>
  </si>
  <si>
    <r>
      <t>percutaneous radiotherapy (adjuvant, date:dd.mm.jjjj  | neoadjuvant, date:dd.mm.jjjj  | definitive, date:dd.mm.jjjj | other, date:dd.mm.jjjj)</t>
    </r>
    <r>
      <rPr>
        <sz val="8"/>
        <color theme="0" tint="-0.499984740745262"/>
        <rFont val="Arial"/>
        <family val="2"/>
      </rPr>
      <t xml:space="preserve">
(perkutane Strahlentherapie (adjuvant, Beginn:dd.mm.jjjj | neoadjuvant, Beginn:dd.mm.jjjj | definitiv, Beginn:dd.mm.jjjj | sonstiges, Beginn:dd.mm.jjjj))</t>
    </r>
    <r>
      <rPr>
        <sz val="8"/>
        <rFont val="Arial"/>
        <family val="2"/>
      </rPr>
      <t xml:space="preserve">
HDR-brachytherapy (adjuvant, date:dd.mm.jjjj  | neoadjuvant, date:dd.mm.jjjj  | definitive, date:dd.mm.jjjj | other, date:dd.mm.jjjj)
</t>
    </r>
    <r>
      <rPr>
        <sz val="8"/>
        <color theme="0" tint="-0.499984740745262"/>
        <rFont val="Arial"/>
        <family val="2"/>
      </rPr>
      <t>(HDR-Brachytherapie (adjuvant, Beginn:dd.mm.jjjj | neoadjuvant, Beginn:dd.mm.jjjj | definitiv, Beginn:dd.mm</t>
    </r>
    <r>
      <rPr>
        <sz val="8"/>
        <color theme="0" tint="-0.34998626667073579"/>
        <rFont val="Arial"/>
        <family val="2"/>
      </rPr>
      <t>.</t>
    </r>
    <r>
      <rPr>
        <sz val="8"/>
        <color theme="0" tint="-0.499984740745262"/>
        <rFont val="Arial"/>
        <family val="2"/>
      </rPr>
      <t>jjjj  | sonstiges, Beginn:dd.mm.jjjj</t>
    </r>
    <r>
      <rPr>
        <sz val="8"/>
        <color theme="0" tint="-0.34998626667073579"/>
        <rFont val="Arial"/>
        <family val="2"/>
      </rPr>
      <t>))</t>
    </r>
    <r>
      <rPr>
        <sz val="8"/>
        <rFont val="Arial"/>
        <family val="2"/>
      </rPr>
      <t xml:space="preserve">
LDR-brachytherapy (adjuvant, date:dd.mm.jjjj  | neoadjuvant, date:dd.mm.jjjj  | definitive, date:dd.mm.jjjj  | other, date:dd.mm.jjjj)
</t>
    </r>
    <r>
      <rPr>
        <sz val="8"/>
        <color theme="0" tint="-0.499984740745262"/>
        <rFont val="Arial"/>
        <family val="2"/>
      </rPr>
      <t>(LDR-Brachytherapie (adjuvant, Beginn:dd.mm.jjjj | neoadjuvant, Beginn:dd.mm.jjjj | definitiv, Beginn:dd.mm.jjjj | sonstiges, Beginn:dd.mm.jjjj)</t>
    </r>
    <r>
      <rPr>
        <sz val="8"/>
        <color theme="0" tint="-0.34998626667073579"/>
        <rFont val="Arial"/>
        <family val="2"/>
      </rPr>
      <t>)</t>
    </r>
    <r>
      <rPr>
        <sz val="8"/>
        <rFont val="Arial"/>
        <family val="2"/>
      </rPr>
      <t xml:space="preserve">
</t>
    </r>
  </si>
  <si>
    <r>
      <t xml:space="preserve">treatment
</t>
    </r>
    <r>
      <rPr>
        <b/>
        <sz val="10"/>
        <color theme="0" tint="-0.499984740745262"/>
        <rFont val="Arial"/>
        <family val="2"/>
      </rPr>
      <t>(</t>
    </r>
    <r>
      <rPr>
        <b/>
        <sz val="10"/>
        <color theme="0" tint="-0.499984740745262"/>
        <rFont val="Arial"/>
        <family val="2"/>
      </rPr>
      <t>Therapie)</t>
    </r>
  </si>
  <si>
    <r>
      <t xml:space="preserve">cut-off date post-therapeutic survey
</t>
    </r>
    <r>
      <rPr>
        <sz val="10"/>
        <color theme="0" tint="-0.499984740745262"/>
        <rFont val="Arial"/>
        <family val="2"/>
      </rPr>
      <t>(Stichtag posttherapeutische Befragung)</t>
    </r>
  </si>
  <si>
    <r>
      <t xml:space="preserve">Case
Diagnosis
</t>
    </r>
    <r>
      <rPr>
        <b/>
        <sz val="8"/>
        <rFont val="Arial"/>
        <family val="2"/>
      </rPr>
      <t xml:space="preserve">Date of Diagnosis
</t>
    </r>
    <r>
      <rPr>
        <sz val="8"/>
        <rFont val="Arial"/>
        <family val="2"/>
      </rPr>
      <t xml:space="preserve">--------------
Case
Surgery
</t>
    </r>
    <r>
      <rPr>
        <b/>
        <sz val="8"/>
        <rFont val="Arial"/>
        <family val="2"/>
      </rPr>
      <t xml:space="preserve">Date
</t>
    </r>
    <r>
      <rPr>
        <sz val="8"/>
        <rFont val="Arial"/>
        <family val="2"/>
      </rPr>
      <t xml:space="preserve">--------------
Case
Radiotherapy
</t>
    </r>
    <r>
      <rPr>
        <b/>
        <sz val="8"/>
        <rFont val="Arial"/>
        <family val="2"/>
      </rPr>
      <t>Type</t>
    </r>
    <r>
      <rPr>
        <sz val="8"/>
        <rFont val="Arial"/>
        <family val="2"/>
      </rPr>
      <t xml:space="preserve">
---------
</t>
    </r>
    <r>
      <rPr>
        <b/>
        <sz val="8"/>
        <rFont val="Arial"/>
        <family val="2"/>
      </rPr>
      <t>Time</t>
    </r>
    <r>
      <rPr>
        <sz val="8"/>
        <rFont val="Arial"/>
        <family val="2"/>
      </rPr>
      <t xml:space="preserve">
---------
</t>
    </r>
    <r>
      <rPr>
        <b/>
        <sz val="8"/>
        <rFont val="Arial"/>
        <family val="2"/>
      </rPr>
      <t>Initiation</t>
    </r>
    <r>
      <rPr>
        <sz val="8"/>
        <rFont val="Arial"/>
        <family val="2"/>
      </rPr>
      <t xml:space="preserve">
---------------
Case
Treatment
</t>
    </r>
    <r>
      <rPr>
        <b/>
        <sz val="8"/>
        <rFont val="Arial"/>
        <family val="2"/>
      </rPr>
      <t>Type</t>
    </r>
    <r>
      <rPr>
        <sz val="8"/>
        <rFont val="Arial"/>
        <family val="2"/>
      </rPr>
      <t xml:space="preserve">
---------
</t>
    </r>
    <r>
      <rPr>
        <b/>
        <sz val="8"/>
        <rFont val="Arial"/>
        <family val="2"/>
      </rPr>
      <t>Time</t>
    </r>
    <r>
      <rPr>
        <sz val="8"/>
        <rFont val="Arial"/>
        <family val="2"/>
      </rPr>
      <t xml:space="preserve">
---------
</t>
    </r>
    <r>
      <rPr>
        <b/>
        <sz val="8"/>
        <rFont val="Arial"/>
        <family val="2"/>
      </rPr>
      <t>Initiation</t>
    </r>
  </si>
  <si>
    <r>
      <rPr>
        <sz val="9"/>
        <rFont val="Arial"/>
        <family val="2"/>
      </rPr>
      <t xml:space="preserve">Calculate a date for all cases in the basic data in the cells D10-D14; E10-E14; F10-F14; G10-G14; I10-I14; J19-J14; K10-K14; L10-L14
For all other cases should be "-----" in the patient profil.
Calculation:
</t>
    </r>
    <r>
      <rPr>
        <u/>
        <sz val="9"/>
        <rFont val="Arial"/>
        <family val="2"/>
      </rPr>
      <t>NI-cases:</t>
    </r>
    <r>
      <rPr>
        <sz val="9"/>
        <rFont val="Arial"/>
        <family val="2"/>
      </rPr>
      <t xml:space="preserve">
dd.mm.jjjj = Date of Diagnosis
</t>
    </r>
    <r>
      <rPr>
        <u/>
        <sz val="9"/>
        <rFont val="Arial"/>
        <family val="2"/>
      </rPr>
      <t xml:space="preserve">IV-cases:
</t>
    </r>
    <r>
      <rPr>
        <sz val="9"/>
        <rFont val="Arial"/>
        <family val="2"/>
      </rPr>
      <t xml:space="preserve">dd.mm.jjjj =  last Date Initiation </t>
    </r>
    <r>
      <rPr>
        <b/>
        <sz val="11"/>
        <color rgb="FF0070C0"/>
        <rFont val="Arial"/>
        <family val="2"/>
      </rPr>
      <t>with</t>
    </r>
    <r>
      <rPr>
        <sz val="9"/>
        <color rgb="FFFF0000"/>
        <rFont val="Arial"/>
        <family val="2"/>
      </rPr>
      <t xml:space="preserve">
</t>
    </r>
    <r>
      <rPr>
        <sz val="9"/>
        <rFont val="Arial"/>
        <family val="2"/>
      </rPr>
      <t>Radiotherapy_Time= A | D</t>
    </r>
    <r>
      <rPr>
        <sz val="9"/>
        <color rgb="FFFF0000"/>
        <rFont val="Arial"/>
        <family val="2"/>
      </rPr>
      <t xml:space="preserve"> </t>
    </r>
    <r>
      <rPr>
        <b/>
        <sz val="11"/>
        <color rgb="FF0070C0"/>
        <rFont val="Arial"/>
        <family val="2"/>
      </rPr>
      <t>OR</t>
    </r>
    <r>
      <rPr>
        <sz val="9"/>
        <color rgb="FFFF0000"/>
        <rFont val="Arial"/>
        <family val="2"/>
      </rPr>
      <t xml:space="preserve"> 
</t>
    </r>
    <r>
      <rPr>
        <sz val="12"/>
        <color rgb="FF0070C0"/>
        <rFont val="Arial"/>
        <family val="2"/>
      </rPr>
      <t>[</t>
    </r>
    <r>
      <rPr>
        <sz val="9"/>
        <rFont val="Arial"/>
        <family val="2"/>
      </rPr>
      <t>Treatment_Time = A | D</t>
    </r>
    <r>
      <rPr>
        <sz val="9"/>
        <color rgb="FFFF0000"/>
        <rFont val="Arial"/>
        <family val="2"/>
      </rPr>
      <t xml:space="preserve"> </t>
    </r>
    <r>
      <rPr>
        <b/>
        <sz val="9"/>
        <color rgb="FF0070C0"/>
        <rFont val="Arial"/>
        <family val="2"/>
      </rPr>
      <t>AND</t>
    </r>
    <r>
      <rPr>
        <sz val="9"/>
        <color rgb="FFFF0000"/>
        <rFont val="Arial"/>
        <family val="2"/>
      </rPr>
      <t xml:space="preserve"> </t>
    </r>
    <r>
      <rPr>
        <sz val="9"/>
        <rFont val="Arial"/>
        <family val="2"/>
      </rPr>
      <t>Treatment_Type = OLT | HIFU | CRYO | HYPER</t>
    </r>
    <r>
      <rPr>
        <b/>
        <sz val="12"/>
        <color rgb="FF0070C0"/>
        <rFont val="Arial"/>
        <family val="2"/>
      </rPr>
      <t>]</t>
    </r>
    <r>
      <rPr>
        <sz val="9"/>
        <color rgb="FFFF0000"/>
        <rFont val="Arial"/>
        <family val="2"/>
      </rPr>
      <t xml:space="preserve">
</t>
    </r>
    <r>
      <rPr>
        <u/>
        <sz val="9"/>
        <rFont val="Arial"/>
        <family val="2"/>
      </rPr>
      <t xml:space="preserve">
</t>
    </r>
    <r>
      <rPr>
        <sz val="9"/>
        <rFont val="Arial"/>
        <family val="2"/>
      </rPr>
      <t>dd.mm.jjjj =  Surgery_Date</t>
    </r>
    <r>
      <rPr>
        <sz val="11"/>
        <rFont val="Arial"/>
        <family val="2"/>
      </rPr>
      <t xml:space="preserve"> </t>
    </r>
    <r>
      <rPr>
        <b/>
        <sz val="11"/>
        <color rgb="FF0070C0"/>
        <rFont val="Arial"/>
        <family val="2"/>
      </rPr>
      <t>IF</t>
    </r>
    <r>
      <rPr>
        <b/>
        <sz val="9"/>
        <color rgb="FFFF0000"/>
        <rFont val="Arial"/>
        <family val="2"/>
      </rPr>
      <t xml:space="preserve">
</t>
    </r>
    <r>
      <rPr>
        <sz val="12"/>
        <color rgb="FF0070C0"/>
        <rFont val="Arial"/>
        <family val="2"/>
      </rPr>
      <t>[</t>
    </r>
    <r>
      <rPr>
        <sz val="9"/>
        <rFont val="Arial"/>
        <family val="2"/>
      </rPr>
      <t xml:space="preserve">(All Radiotherapy_Time = empty | N | U) </t>
    </r>
    <r>
      <rPr>
        <b/>
        <sz val="9"/>
        <color rgb="FF0070C0"/>
        <rFont val="Arial"/>
        <family val="2"/>
      </rPr>
      <t>AND</t>
    </r>
    <r>
      <rPr>
        <sz val="9"/>
        <rFont val="Arial"/>
        <family val="2"/>
      </rPr>
      <t xml:space="preserve"> (All Treatment_Time = empty | N | C | U)</t>
    </r>
    <r>
      <rPr>
        <sz val="12"/>
        <color rgb="FF0070C0"/>
        <rFont val="Arial"/>
        <family val="2"/>
      </rPr>
      <t>]</t>
    </r>
    <r>
      <rPr>
        <b/>
        <sz val="9"/>
        <color rgb="FFFF0000"/>
        <rFont val="Arial"/>
        <family val="2"/>
      </rPr>
      <t xml:space="preserve"> </t>
    </r>
    <r>
      <rPr>
        <b/>
        <sz val="11"/>
        <color rgb="FF0070C0"/>
        <rFont val="Arial"/>
        <family val="2"/>
      </rPr>
      <t>OR</t>
    </r>
    <r>
      <rPr>
        <b/>
        <sz val="9"/>
        <color rgb="FFFF0000"/>
        <rFont val="Arial"/>
        <family val="2"/>
      </rPr>
      <t xml:space="preserve">
</t>
    </r>
    <r>
      <rPr>
        <sz val="12"/>
        <color rgb="FF0070C0"/>
        <rFont val="Arial"/>
        <family val="2"/>
      </rPr>
      <t>[</t>
    </r>
    <r>
      <rPr>
        <sz val="9"/>
        <rFont val="Arial"/>
        <family val="2"/>
      </rPr>
      <t xml:space="preserve">(All Radiotherapy_Time = empty | N | U) </t>
    </r>
    <r>
      <rPr>
        <b/>
        <sz val="9"/>
        <color rgb="FF0070C0"/>
        <rFont val="Arial"/>
        <family val="2"/>
      </rPr>
      <t>AND</t>
    </r>
    <r>
      <rPr>
        <sz val="9"/>
        <color rgb="FFFF0000"/>
        <rFont val="Arial"/>
        <family val="2"/>
      </rPr>
      <t xml:space="preserve"> </t>
    </r>
    <r>
      <rPr>
        <sz val="9"/>
        <rFont val="Arial"/>
        <family val="2"/>
      </rPr>
      <t>(at least one Treatment_Time = A)</t>
    </r>
    <r>
      <rPr>
        <b/>
        <sz val="9"/>
        <color rgb="FFFF0000"/>
        <rFont val="Arial"/>
        <family val="2"/>
      </rPr>
      <t xml:space="preserve"> </t>
    </r>
    <r>
      <rPr>
        <b/>
        <sz val="9"/>
        <color rgb="FF0070C0"/>
        <rFont val="Arial"/>
        <family val="2"/>
      </rPr>
      <t>AND</t>
    </r>
    <r>
      <rPr>
        <sz val="9"/>
        <color rgb="FFFF0000"/>
        <rFont val="Arial"/>
        <family val="2"/>
      </rPr>
      <t xml:space="preserve"> </t>
    </r>
    <r>
      <rPr>
        <sz val="9"/>
        <rFont val="Arial"/>
        <family val="2"/>
      </rPr>
      <t>(All Treatment_Type ≠ OLT | HIFU | CRYO | HYPER</t>
    </r>
    <r>
      <rPr>
        <sz val="9"/>
        <color rgb="FF0070C0"/>
        <rFont val="Arial"/>
        <family val="2"/>
      </rPr>
      <t>)</t>
    </r>
    <r>
      <rPr>
        <sz val="12"/>
        <color rgb="FF0070C0"/>
        <rFont val="Arial"/>
        <family val="2"/>
      </rPr>
      <t>]</t>
    </r>
    <r>
      <rPr>
        <sz val="9"/>
        <color rgb="FFFF0000"/>
        <rFont val="Arial"/>
        <family val="2"/>
      </rPr>
      <t xml:space="preserve"> 
</t>
    </r>
  </si>
  <si>
    <r>
      <t xml:space="preserve">risk classification
</t>
    </r>
    <r>
      <rPr>
        <sz val="10"/>
        <color theme="0" tint="-0.499984740745262"/>
        <rFont val="Arial"/>
        <family val="2"/>
      </rPr>
      <t>(Risikoklassifizierung)</t>
    </r>
  </si>
  <si>
    <r>
      <t xml:space="preserve">locally confined - low risk </t>
    </r>
    <r>
      <rPr>
        <sz val="10"/>
        <color theme="0" tint="-0.499984740745262"/>
        <rFont val="Arial"/>
        <family val="2"/>
      </rPr>
      <t>(lokal begrenzt - niedriges Risiko)</t>
    </r>
    <r>
      <rPr>
        <sz val="10"/>
        <rFont val="Arial"/>
        <family val="2"/>
      </rPr>
      <t xml:space="preserve"> | locally confined - medium risk  </t>
    </r>
    <r>
      <rPr>
        <sz val="10"/>
        <color theme="0" tint="-0.499984740745262"/>
        <rFont val="Arial"/>
        <family val="2"/>
      </rPr>
      <t>(lokal begrenzt - mittleres Risiko)</t>
    </r>
    <r>
      <rPr>
        <sz val="10"/>
        <rFont val="Arial"/>
        <family val="2"/>
      </rPr>
      <t xml:space="preserve"> | locally confined - high risk</t>
    </r>
    <r>
      <rPr>
        <sz val="10"/>
        <color theme="0" tint="-0.499984740745262"/>
        <rFont val="Arial"/>
        <family val="2"/>
      </rPr>
      <t xml:space="preserve"> (lokal begrenzt - hohes Risiko)</t>
    </r>
    <r>
      <rPr>
        <sz val="10"/>
        <rFont val="Arial"/>
        <family val="2"/>
      </rPr>
      <t xml:space="preserve"> | locally advanced </t>
    </r>
    <r>
      <rPr>
        <sz val="10"/>
        <color theme="0" tint="-0.499984740745262"/>
        <rFont val="Arial"/>
        <family val="2"/>
      </rPr>
      <t xml:space="preserve">(lokal fortgeschritten) </t>
    </r>
    <r>
      <rPr>
        <sz val="10"/>
        <rFont val="Arial"/>
        <family val="2"/>
      </rPr>
      <t xml:space="preserve">| advanced N1 </t>
    </r>
    <r>
      <rPr>
        <sz val="10"/>
        <color theme="0" tint="-0.499984740745262"/>
        <rFont val="Arial"/>
        <family val="2"/>
      </rPr>
      <t xml:space="preserve">(fortgeschritten-N1) </t>
    </r>
    <r>
      <rPr>
        <sz val="10"/>
        <rFont val="Arial"/>
        <family val="2"/>
      </rPr>
      <t xml:space="preserve">| advanced M1 </t>
    </r>
    <r>
      <rPr>
        <sz val="10"/>
        <color theme="0" tint="-0.499984740745262"/>
        <rFont val="Arial"/>
        <family val="2"/>
      </rPr>
      <t>(fortgeschritten-M1)</t>
    </r>
    <r>
      <rPr>
        <sz val="10"/>
        <rFont val="Arial"/>
        <family val="2"/>
      </rPr>
      <t xml:space="preserve"> | non-determinable </t>
    </r>
    <r>
      <rPr>
        <sz val="10"/>
        <color theme="0" tint="-0.499984740745262"/>
        <rFont val="Arial"/>
        <family val="2"/>
      </rPr>
      <t>(nicht zuzuordnen)</t>
    </r>
  </si>
  <si>
    <t xml:space="preserve">C | P | U
</t>
  </si>
  <si>
    <t>&gt; 0</t>
  </si>
  <si>
    <t>number
(natürliche Zahl)</t>
  </si>
  <si>
    <t>Kennzahlen | ICHOM</t>
  </si>
  <si>
    <t>Basisdaten | ICHOM | Kennzahlen</t>
  </si>
  <si>
    <t>Kennzahlen</t>
  </si>
  <si>
    <t>Basisdaten | Kennzahlen</t>
  </si>
  <si>
    <t>Allgemein | Kennzahlen</t>
  </si>
  <si>
    <t>ICIQ, IIEF-2013</t>
  </si>
  <si>
    <t>ICIQ, IIEF-2016</t>
  </si>
  <si>
    <t>0 = 100
1 = 67
2 = 33
3 = 0</t>
  </si>
  <si>
    <t>&lt;Status&gt;</t>
  </si>
  <si>
    <t>generiert(inaktiv) | aktiv | Abbruch | Lost | Verstorben</t>
  </si>
  <si>
    <t>Zyklus</t>
  </si>
  <si>
    <t>Cycle</t>
  </si>
  <si>
    <t>&lt;Cycle&gt;</t>
  </si>
  <si>
    <t>&lt;DateBegin&gt;</t>
  </si>
  <si>
    <t>&lt;DateActive&gt;</t>
  </si>
  <si>
    <t>&lt;DateReinstatement&gt;</t>
  </si>
  <si>
    <r>
      <t xml:space="preserve">Info XML
</t>
    </r>
    <r>
      <rPr>
        <b/>
        <sz val="8"/>
        <rFont val="Arial"/>
        <family val="2"/>
      </rPr>
      <t>Datum Wiedereinsetzung</t>
    </r>
  </si>
  <si>
    <r>
      <t xml:space="preserve">Info XML
</t>
    </r>
    <r>
      <rPr>
        <b/>
        <sz val="8"/>
        <rFont val="Arial"/>
        <family val="2"/>
      </rPr>
      <t>Datum Aktiv</t>
    </r>
  </si>
  <si>
    <r>
      <t xml:space="preserve">Info XML
</t>
    </r>
    <r>
      <rPr>
        <b/>
        <sz val="8"/>
        <rFont val="Arial"/>
        <family val="2"/>
      </rPr>
      <t>Datum In Erstellung</t>
    </r>
  </si>
  <si>
    <t>Datum an welchem das Zentrum den Status "In Erstellung" bekommen hat</t>
  </si>
  <si>
    <t>Datum an welchem das Zentrum den Status "Aktiv" bekommen hat</t>
  </si>
  <si>
    <t>Datum an welchem das Zentrum den Status "Einsetzung" bekommen hat</t>
  </si>
  <si>
    <r>
      <t xml:space="preserve">General Information
</t>
    </r>
    <r>
      <rPr>
        <b/>
        <sz val="8"/>
        <rFont val="Arial"/>
        <family val="2"/>
      </rPr>
      <t>Date begin study</t>
    </r>
  </si>
  <si>
    <r>
      <t xml:space="preserve">General Information
</t>
    </r>
    <r>
      <rPr>
        <b/>
        <sz val="8"/>
        <rFont val="Arial"/>
        <family val="2"/>
      </rPr>
      <t>Date active centre</t>
    </r>
  </si>
  <si>
    <r>
      <t xml:space="preserve">General Information
</t>
    </r>
    <r>
      <rPr>
        <b/>
        <sz val="8"/>
        <rFont val="Arial"/>
        <family val="2"/>
      </rPr>
      <t>Date reinstatement</t>
    </r>
  </si>
  <si>
    <r>
      <t xml:space="preserve">Posttherapeutischer Fragebogen
</t>
    </r>
    <r>
      <rPr>
        <b/>
        <sz val="8"/>
        <rFont val="Arial"/>
        <family val="2"/>
      </rPr>
      <t>Frage 18a - Rezidiv</t>
    </r>
  </si>
  <si>
    <t xml:space="preserve">Stammdaten Patient </t>
  </si>
  <si>
    <t>Basic Information Patient</t>
  </si>
  <si>
    <r>
      <t xml:space="preserve">Patient
Stammdaten Patient
</t>
    </r>
    <r>
      <rPr>
        <b/>
        <sz val="8"/>
        <rFont val="Arial"/>
        <family val="2"/>
      </rPr>
      <t>Patienten-ID</t>
    </r>
  </si>
  <si>
    <r>
      <t xml:space="preserve">Patient
Stammdaten Patient
</t>
    </r>
    <r>
      <rPr>
        <b/>
        <sz val="8"/>
        <color theme="1"/>
        <rFont val="Arial"/>
        <family val="2"/>
      </rPr>
      <t>Username Online</t>
    </r>
    <r>
      <rPr>
        <sz val="8"/>
        <color theme="1"/>
        <rFont val="Arial"/>
        <family val="2"/>
      </rPr>
      <t xml:space="preserve">
</t>
    </r>
  </si>
  <si>
    <r>
      <t xml:space="preserve">Patient
Stammdaten Patient
</t>
    </r>
    <r>
      <rPr>
        <b/>
        <sz val="8"/>
        <color theme="1"/>
        <rFont val="Arial"/>
        <family val="2"/>
      </rPr>
      <t>Status Patient</t>
    </r>
    <r>
      <rPr>
        <sz val="8"/>
        <color theme="1"/>
        <rFont val="Arial"/>
        <family val="2"/>
      </rPr>
      <t xml:space="preserve">
</t>
    </r>
  </si>
  <si>
    <r>
      <t xml:space="preserve">Patient
Basic Information Patient
</t>
    </r>
    <r>
      <rPr>
        <b/>
        <sz val="8"/>
        <color theme="1"/>
        <rFont val="Arial"/>
        <family val="2"/>
      </rPr>
      <t>Status</t>
    </r>
  </si>
  <si>
    <r>
      <t xml:space="preserve">Patient
Basic Information Patient
</t>
    </r>
    <r>
      <rPr>
        <b/>
        <sz val="8"/>
        <color theme="1"/>
        <rFont val="Arial"/>
        <family val="2"/>
      </rPr>
      <t>Login</t>
    </r>
  </si>
  <si>
    <r>
      <t xml:space="preserve">Patient
Basic Information Patient
</t>
    </r>
    <r>
      <rPr>
        <b/>
        <sz val="8"/>
        <rFont val="Arial"/>
        <family val="2"/>
      </rPr>
      <t>Patient-ID</t>
    </r>
  </si>
  <si>
    <r>
      <t xml:space="preserve">Patient
Zyklus
</t>
    </r>
    <r>
      <rPr>
        <b/>
        <sz val="8"/>
        <color theme="1"/>
        <rFont val="Arial"/>
        <family val="2"/>
      </rPr>
      <t>Info</t>
    </r>
    <r>
      <rPr>
        <sz val="8"/>
        <color theme="1"/>
        <rFont val="Arial"/>
        <family val="2"/>
      </rPr>
      <t xml:space="preserve">
</t>
    </r>
  </si>
  <si>
    <r>
      <t xml:space="preserve">Patient
Zyklus
</t>
    </r>
    <r>
      <rPr>
        <b/>
        <sz val="8"/>
        <color theme="1"/>
        <rFont val="Arial"/>
        <family val="2"/>
      </rPr>
      <t>Status</t>
    </r>
    <r>
      <rPr>
        <sz val="8"/>
        <color theme="1"/>
        <rFont val="Arial"/>
        <family val="2"/>
      </rPr>
      <t xml:space="preserve">
</t>
    </r>
  </si>
  <si>
    <r>
      <t xml:space="preserve">Patient
Zyklus
</t>
    </r>
    <r>
      <rPr>
        <b/>
        <sz val="8"/>
        <color theme="1"/>
        <rFont val="Arial"/>
        <family val="2"/>
      </rPr>
      <t>Stichtag</t>
    </r>
  </si>
  <si>
    <r>
      <t xml:space="preserve">Patient
Zyklus
</t>
    </r>
    <r>
      <rPr>
        <b/>
        <sz val="8"/>
        <color theme="1"/>
        <rFont val="Arial"/>
        <family val="2"/>
      </rPr>
      <t>Datum Beginn</t>
    </r>
    <r>
      <rPr>
        <sz val="8"/>
        <color theme="1"/>
        <rFont val="Arial"/>
        <family val="2"/>
      </rPr>
      <t xml:space="preserve">
</t>
    </r>
  </si>
  <si>
    <t>Zyklus_1 | Zyklus_2 | Zyklus_3</t>
  </si>
  <si>
    <t>aktiv | inaktiv</t>
  </si>
  <si>
    <r>
      <t xml:space="preserve">Patient
Zyklus
</t>
    </r>
    <r>
      <rPr>
        <b/>
        <sz val="8"/>
        <color theme="1"/>
        <rFont val="Arial"/>
        <family val="2"/>
      </rPr>
      <t>Cut-Off date</t>
    </r>
  </si>
  <si>
    <r>
      <t xml:space="preserve">Patient
Zyklus
</t>
    </r>
    <r>
      <rPr>
        <b/>
        <sz val="8"/>
        <color theme="1"/>
        <rFont val="Arial"/>
        <family val="2"/>
      </rPr>
      <t>Date initiation</t>
    </r>
    <r>
      <rPr>
        <sz val="8"/>
        <color theme="1"/>
        <rFont val="Arial"/>
        <family val="2"/>
      </rPr>
      <t xml:space="preserve">
</t>
    </r>
  </si>
  <si>
    <t>Nein | Ja | Weiß nicht</t>
  </si>
  <si>
    <r>
      <t xml:space="preserve">Posttherapeutischer Fragebogen
</t>
    </r>
    <r>
      <rPr>
        <b/>
        <sz val="8"/>
        <rFont val="Arial"/>
        <family val="2"/>
      </rPr>
      <t>Frage 18b - Datum Rezidiv</t>
    </r>
  </si>
  <si>
    <r>
      <t xml:space="preserve">Posttherapeutischer Fragebogen
</t>
    </r>
    <r>
      <rPr>
        <b/>
        <sz val="8"/>
        <rFont val="Arial"/>
        <family val="2"/>
      </rPr>
      <t>Frage 19a - Fernmetastasen</t>
    </r>
  </si>
  <si>
    <r>
      <t xml:space="preserve">Posttherapeutischer Fragebogen
</t>
    </r>
    <r>
      <rPr>
        <b/>
        <sz val="8"/>
        <rFont val="Arial"/>
        <family val="2"/>
      </rPr>
      <t>Frage 19b - Datum Fernmetastasen</t>
    </r>
  </si>
  <si>
    <r>
      <t xml:space="preserve">Posttherapeutic Questionnaire
</t>
    </r>
    <r>
      <rPr>
        <b/>
        <sz val="8"/>
        <rFont val="Arial"/>
        <family val="2"/>
      </rPr>
      <t>diagnosis recurrence</t>
    </r>
  </si>
  <si>
    <r>
      <t xml:space="preserve">Posttherapeutic Questionnaire
</t>
    </r>
    <r>
      <rPr>
        <b/>
        <sz val="8"/>
        <rFont val="Arial"/>
        <family val="2"/>
      </rPr>
      <t>metastasis</t>
    </r>
  </si>
  <si>
    <r>
      <t xml:space="preserve">Posttherapeutic Questionnaire
</t>
    </r>
    <r>
      <rPr>
        <b/>
        <sz val="8"/>
        <rFont val="Arial"/>
        <family val="2"/>
      </rPr>
      <t>Date metastasis</t>
    </r>
  </si>
  <si>
    <r>
      <t xml:space="preserve">Posttherapeutischer Fragebogen
</t>
    </r>
    <r>
      <rPr>
        <b/>
        <sz val="8"/>
        <rFont val="Arial"/>
        <family val="2"/>
      </rPr>
      <t>Frage 19a - Zweittumor</t>
    </r>
  </si>
  <si>
    <r>
      <t xml:space="preserve">Posttherapeutischer Fragebogen
</t>
    </r>
    <r>
      <rPr>
        <b/>
        <sz val="8"/>
        <rFont val="Arial"/>
        <family val="2"/>
      </rPr>
      <t>Frage 19b - Datum Zweittumor</t>
    </r>
  </si>
  <si>
    <r>
      <t xml:space="preserve">Yes if patient got more than </t>
    </r>
    <r>
      <rPr>
        <sz val="8"/>
        <color rgb="FFFF0000"/>
        <rFont val="Arial"/>
        <family val="2"/>
      </rPr>
      <t xml:space="preserve">25 </t>
    </r>
    <r>
      <rPr>
        <strike/>
        <sz val="8"/>
        <color rgb="FFFF0000"/>
        <rFont val="Arial"/>
        <family val="2"/>
      </rPr>
      <t>30</t>
    </r>
    <r>
      <rPr>
        <sz val="8"/>
        <rFont val="Arial"/>
        <family val="2"/>
      </rPr>
      <t xml:space="preserve"> minutes psychoonocological care</t>
    </r>
  </si>
  <si>
    <t>MarginEmpty</t>
  </si>
  <si>
    <t>Die Angabe ob der Resektionsrand fokal oder multifokal ist fehlt.</t>
  </si>
  <si>
    <t>The data item "Margin status focal" is missing.</t>
  </si>
  <si>
    <t>0 | 1 | 2 | 3 | 4 | 5 | 6 | 7 | 8 | 9 | 10 | 11 | 12</t>
  </si>
  <si>
    <t>ComorbEmpty</t>
  </si>
  <si>
    <t>Das Feld "Komorbididtäten" ist leer.</t>
  </si>
  <si>
    <t>The data item "Comorbidities" is missing.</t>
  </si>
  <si>
    <t>NerveEmpty</t>
  </si>
  <si>
    <t>Das Feld "Nervenerhaltende Operation" ist leer.</t>
  </si>
  <si>
    <t>The data item "Nerve-sparing surgery" is missing.</t>
  </si>
  <si>
    <r>
      <t xml:space="preserve">Case
Radiotherapy
</t>
    </r>
    <r>
      <rPr>
        <b/>
        <sz val="8"/>
        <color rgb="FFFF0000"/>
        <rFont val="Arial"/>
        <family val="2"/>
      </rPr>
      <t>Initiation</t>
    </r>
  </si>
  <si>
    <r>
      <t xml:space="preserve">Case
Radiotherapy
</t>
    </r>
    <r>
      <rPr>
        <b/>
        <sz val="8"/>
        <color rgb="FFFF0000"/>
        <rFont val="Arial"/>
        <family val="2"/>
      </rPr>
      <t>Intent</t>
    </r>
  </si>
  <si>
    <t>RadioIntent</t>
  </si>
  <si>
    <r>
      <t xml:space="preserve">Case
Case Information
</t>
    </r>
    <r>
      <rPr>
        <b/>
        <sz val="8"/>
        <color rgb="FFFF0000"/>
        <rFont val="Arial"/>
        <family val="2"/>
      </rPr>
      <t>Consent</t>
    </r>
  </si>
  <si>
    <r>
      <t xml:space="preserve">Case
Postoperative histology
</t>
    </r>
    <r>
      <rPr>
        <b/>
        <sz val="8"/>
        <color rgb="FFFF0000"/>
        <rFont val="Arial"/>
        <family val="2"/>
      </rPr>
      <t>Margin status</t>
    </r>
  </si>
  <si>
    <r>
      <t xml:space="preserve">Case
Postoperative histology
</t>
    </r>
    <r>
      <rPr>
        <b/>
        <sz val="8"/>
        <color rgb="FFFF0000"/>
        <rFont val="Calibri"/>
        <family val="2"/>
      </rPr>
      <t>Margin status focal</t>
    </r>
  </si>
  <si>
    <r>
      <t xml:space="preserve">Case
Case Information
</t>
    </r>
    <r>
      <rPr>
        <b/>
        <sz val="8"/>
        <color rgb="FFFF0000"/>
        <rFont val="Arial"/>
        <family val="2"/>
      </rPr>
      <t>Comorbidities</t>
    </r>
  </si>
  <si>
    <r>
      <t xml:space="preserve">Case
Surgery
</t>
    </r>
    <r>
      <rPr>
        <b/>
        <sz val="8"/>
        <color rgb="FFFF0000"/>
        <rFont val="Arial"/>
        <family val="2"/>
      </rPr>
      <t>Type of surgery</t>
    </r>
  </si>
  <si>
    <r>
      <t xml:space="preserve">Case
Surgery
</t>
    </r>
    <r>
      <rPr>
        <b/>
        <sz val="8"/>
        <color rgb="FFFF0000"/>
        <rFont val="Arial"/>
        <family val="2"/>
      </rPr>
      <t>Nerve-sparing surgery</t>
    </r>
  </si>
  <si>
    <t>Die Intention (kurativ/palliativ) der Strahlentherapie fehlt.</t>
  </si>
  <si>
    <t>The data item "Initiation radiotherapy" is missing.</t>
  </si>
  <si>
    <t>DateDiagnosis</t>
  </si>
  <si>
    <t>Das Feld "Datum Diagnose Tumor" ist leer.</t>
  </si>
  <si>
    <t>The data item "Date of Diagnosis" is empty.</t>
  </si>
  <si>
    <r>
      <t xml:space="preserve">Case
Surgery
</t>
    </r>
    <r>
      <rPr>
        <b/>
        <sz val="8"/>
        <color rgb="FFFF0000"/>
        <rFont val="Arial"/>
        <family val="2"/>
      </rPr>
      <t>Surgical method</t>
    </r>
  </si>
  <si>
    <t>MethodEmpty</t>
  </si>
  <si>
    <t>Das Feld "Operationsverfahren" ist leer.</t>
  </si>
  <si>
    <t>The data item "Surgical method" is missing.</t>
  </si>
  <si>
    <r>
      <t xml:space="preserve">Case
Diagnosis
</t>
    </r>
    <r>
      <rPr>
        <b/>
        <sz val="8"/>
        <color rgb="FFFF0000"/>
        <rFont val="Arial"/>
        <family val="2"/>
      </rPr>
      <t>Date of Diagnosis</t>
    </r>
  </si>
  <si>
    <t>&lt;TreatmentIntent&gt;</t>
  </si>
  <si>
    <t>All cases in J16 and basic data in cells D10-D14; E10-E14; F10-F14; G10-G14; I10-I14; J10-J14; K10-K14; L10-L14</t>
  </si>
  <si>
    <r>
      <t xml:space="preserve">Date of Diagnosis </t>
    </r>
    <r>
      <rPr>
        <b/>
        <sz val="8"/>
        <color rgb="FF0000FF"/>
        <rFont val="Arial"/>
        <family val="2"/>
      </rPr>
      <t>- PreMinus</t>
    </r>
    <r>
      <rPr>
        <sz val="8"/>
        <color rgb="FFFF0000"/>
        <rFont val="Arial"/>
        <family val="2"/>
      </rPr>
      <t xml:space="preserve"> </t>
    </r>
    <r>
      <rPr>
        <sz val="8"/>
        <rFont val="Calibri"/>
        <family val="2"/>
      </rPr>
      <t>≤</t>
    </r>
    <r>
      <rPr>
        <sz val="8"/>
        <rFont val="Arial"/>
        <family val="2"/>
      </rPr>
      <t xml:space="preserve"> Pre-therapeutic_Date Questionnaire ≤ Date of Diagnosis </t>
    </r>
    <r>
      <rPr>
        <b/>
        <sz val="8"/>
        <color rgb="FF0000FF"/>
        <rFont val="Arial"/>
        <family val="2"/>
      </rPr>
      <t>+ PrePlus</t>
    </r>
    <r>
      <rPr>
        <sz val="8"/>
        <rFont val="Arial"/>
        <family val="2"/>
      </rPr>
      <t xml:space="preserve">
</t>
    </r>
    <r>
      <rPr>
        <b/>
        <sz val="8"/>
        <color rgb="FFFF0000"/>
        <rFont val="Arial"/>
        <family val="2"/>
      </rPr>
      <t/>
    </r>
  </si>
  <si>
    <r>
      <t xml:space="preserve">Surgery_Date </t>
    </r>
    <r>
      <rPr>
        <b/>
        <sz val="8"/>
        <color rgb="FF0000FF"/>
        <rFont val="Arial"/>
        <family val="2"/>
      </rPr>
      <t>- PreMinus</t>
    </r>
    <r>
      <rPr>
        <sz val="8"/>
        <rFont val="Arial"/>
        <family val="2"/>
      </rPr>
      <t xml:space="preserve"> ≤ Pre-therapeutic_Date Questionnaire ≤ Surgery_Date</t>
    </r>
    <r>
      <rPr>
        <b/>
        <sz val="8"/>
        <color rgb="FFFF0000"/>
        <rFont val="Arial"/>
        <family val="2"/>
      </rPr>
      <t/>
    </r>
  </si>
  <si>
    <r>
      <t xml:space="preserve">Radiotherapy_Initiation </t>
    </r>
    <r>
      <rPr>
        <b/>
        <sz val="8"/>
        <color rgb="FF0000FF"/>
        <rFont val="Arial"/>
        <family val="2"/>
      </rPr>
      <t>- PreMinus</t>
    </r>
    <r>
      <rPr>
        <sz val="8"/>
        <rFont val="Arial"/>
        <family val="2"/>
      </rPr>
      <t xml:space="preserve"> ≤ Pre-therapeutic_Date Questionnaire ≤ Radiotherapy_Initiation</t>
    </r>
    <r>
      <rPr>
        <b/>
        <sz val="8"/>
        <color rgb="FFFF0000"/>
        <rFont val="Arial"/>
        <family val="2"/>
      </rPr>
      <t/>
    </r>
  </si>
  <si>
    <r>
      <t xml:space="preserve">Treatment_Initiation </t>
    </r>
    <r>
      <rPr>
        <b/>
        <sz val="8"/>
        <color rgb="FF0000FF"/>
        <rFont val="Arial"/>
        <family val="2"/>
      </rPr>
      <t>- PreMinus</t>
    </r>
    <r>
      <rPr>
        <sz val="8"/>
        <rFont val="Arial"/>
        <family val="2"/>
      </rPr>
      <t xml:space="preserve"> ≤ Pre-therapeutic_Date Questionnaire ≤ Treatment_Initiation</t>
    </r>
    <r>
      <rPr>
        <b/>
        <sz val="8"/>
        <color rgb="FFFF0000"/>
        <rFont val="Arial"/>
        <family val="2"/>
      </rPr>
      <t xml:space="preserve">
</t>
    </r>
  </si>
  <si>
    <r>
      <t xml:space="preserve">Date of Diagnosis </t>
    </r>
    <r>
      <rPr>
        <b/>
        <sz val="8"/>
        <color rgb="FF0000FF"/>
        <rFont val="Arial"/>
        <family val="2"/>
      </rPr>
      <t>- PreMinus</t>
    </r>
    <r>
      <rPr>
        <sz val="8"/>
        <rFont val="Arial"/>
        <family val="2"/>
      </rPr>
      <t xml:space="preserve"> ≤ Pre-therapeutic_Date Questionnaire ≤ Date of Diagnosis</t>
    </r>
    <r>
      <rPr>
        <sz val="8"/>
        <color rgb="FF0000FF"/>
        <rFont val="Arial"/>
        <family val="2"/>
      </rPr>
      <t xml:space="preserve"> </t>
    </r>
    <r>
      <rPr>
        <b/>
        <sz val="8"/>
        <color rgb="FF0000FF"/>
        <rFont val="Arial"/>
        <family val="2"/>
      </rPr>
      <t>+ PrePlus</t>
    </r>
  </si>
  <si>
    <r>
      <t xml:space="preserve">Radiotherapy_Initiation </t>
    </r>
    <r>
      <rPr>
        <b/>
        <sz val="8"/>
        <color rgb="FF0000FF"/>
        <rFont val="Arial"/>
        <family val="2"/>
      </rPr>
      <t>- PreMinus</t>
    </r>
    <r>
      <rPr>
        <sz val="8"/>
        <color rgb="FFFF0000"/>
        <rFont val="Arial"/>
        <family val="2"/>
      </rPr>
      <t xml:space="preserve"> </t>
    </r>
    <r>
      <rPr>
        <sz val="8"/>
        <rFont val="Arial"/>
        <family val="2"/>
      </rPr>
      <t>≤ Pre-therapeutic_Date Questionnaire ≤ Radiotherapy_Initiation</t>
    </r>
    <r>
      <rPr>
        <b/>
        <sz val="8"/>
        <color rgb="FFFF0000"/>
        <rFont val="Arial"/>
        <family val="2"/>
      </rPr>
      <t/>
    </r>
  </si>
  <si>
    <r>
      <t xml:space="preserve">Punch biopsy pathology report
</t>
    </r>
    <r>
      <rPr>
        <sz val="11"/>
        <color theme="0" tint="-0.499984740745262"/>
        <rFont val="Arial"/>
        <family val="2"/>
      </rPr>
      <t>Befundbericht Stanzbiopsie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</si>
</sst>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4" x14ac:knownFonts="1">
    <font>
      <sz val="11"/>
      <color theme="1"/>
      <name val="Calibri"/>
      <family val="2"/>
      <scheme val="minor"/>
    </font>
    <font>
      <sz val="10"/>
      <color theme="1"/>
      <name val="Arial"/>
      <family val="2"/>
    </font>
    <font>
      <u/>
      <sz val="8"/>
      <color theme="1"/>
      <name val="Arial"/>
      <family val="2"/>
    </font>
    <font>
      <sz val="8"/>
      <color theme="1"/>
      <name val="Arial"/>
      <family val="2"/>
    </font>
    <font>
      <sz val="8"/>
      <color indexed="8"/>
      <name val="Arial"/>
      <family val="2"/>
    </font>
    <font>
      <b/>
      <sz val="8"/>
      <color indexed="8"/>
      <name val="Arial"/>
      <family val="2"/>
    </font>
    <font>
      <sz val="9"/>
      <color theme="1"/>
      <name val="Arial"/>
      <family val="2"/>
    </font>
    <font>
      <b/>
      <sz val="8"/>
      <color theme="1"/>
      <name val="Arial"/>
      <family val="2"/>
    </font>
    <font>
      <b/>
      <sz val="10"/>
      <color indexed="8"/>
      <name val="Arial"/>
      <family val="2"/>
    </font>
    <font>
      <sz val="8"/>
      <name val="Arial"/>
      <family val="2"/>
    </font>
    <font>
      <b/>
      <sz val="8"/>
      <name val="Arial"/>
      <family val="2"/>
    </font>
    <font>
      <b/>
      <u/>
      <sz val="8"/>
      <color indexed="8"/>
      <name val="Arial"/>
      <family val="2"/>
    </font>
    <font>
      <sz val="8"/>
      <color indexed="10"/>
      <name val="Arial"/>
      <family val="2"/>
    </font>
    <font>
      <sz val="8"/>
      <color rgb="FFFF0000"/>
      <name val="Arial"/>
      <family val="2"/>
    </font>
    <font>
      <b/>
      <sz val="13"/>
      <color indexed="8"/>
      <name val="Arial"/>
      <family val="2"/>
    </font>
    <font>
      <u/>
      <sz val="11"/>
      <color indexed="12"/>
      <name val="Calibri"/>
      <family val="2"/>
    </font>
    <font>
      <u/>
      <sz val="10"/>
      <color indexed="12"/>
      <name val="Arial"/>
      <family val="2"/>
    </font>
    <font>
      <b/>
      <sz val="11"/>
      <color indexed="8"/>
      <name val="Arial"/>
      <family val="2"/>
    </font>
    <font>
      <b/>
      <sz val="9"/>
      <name val="Arial"/>
      <family val="2"/>
    </font>
    <font>
      <b/>
      <sz val="9"/>
      <color indexed="8"/>
      <name val="Arial"/>
      <family val="2"/>
    </font>
    <font>
      <b/>
      <sz val="10"/>
      <name val="Arial"/>
      <family val="2"/>
    </font>
    <font>
      <sz val="9"/>
      <color indexed="8"/>
      <name val="Arial"/>
      <family val="2"/>
    </font>
    <font>
      <sz val="9"/>
      <color indexed="23"/>
      <name val="Arial"/>
      <family val="2"/>
    </font>
    <font>
      <sz val="9"/>
      <name val="Arial"/>
      <family val="2"/>
    </font>
    <font>
      <strike/>
      <sz val="8"/>
      <name val="Arial"/>
      <family val="2"/>
    </font>
    <font>
      <b/>
      <u/>
      <sz val="9"/>
      <name val="Arial"/>
      <family val="2"/>
    </font>
    <font>
      <b/>
      <sz val="9"/>
      <color theme="1"/>
      <name val="Arial"/>
      <family val="2"/>
    </font>
    <font>
      <b/>
      <strike/>
      <sz val="8"/>
      <color indexed="8"/>
      <name val="Arial"/>
      <family val="2"/>
    </font>
    <font>
      <sz val="11"/>
      <color theme="1"/>
      <name val="Arial"/>
      <family val="2"/>
    </font>
    <font>
      <b/>
      <sz val="10"/>
      <color theme="1"/>
      <name val="Arial"/>
      <family val="2"/>
    </font>
    <font>
      <b/>
      <strike/>
      <sz val="8"/>
      <name val="Arial"/>
      <family val="2"/>
    </font>
    <font>
      <u/>
      <sz val="8"/>
      <name val="Arial"/>
      <family val="2"/>
    </font>
    <font>
      <b/>
      <strike/>
      <sz val="9"/>
      <color indexed="8"/>
      <name val="Arial"/>
      <family val="2"/>
    </font>
    <font>
      <strike/>
      <sz val="11"/>
      <color theme="1"/>
      <name val="Calibri"/>
      <family val="2"/>
      <scheme val="minor"/>
    </font>
    <font>
      <b/>
      <sz val="11"/>
      <color theme="1"/>
      <name val="Calibri"/>
      <family val="2"/>
      <scheme val="minor"/>
    </font>
    <font>
      <b/>
      <sz val="11"/>
      <color theme="1"/>
      <name val="Arial"/>
      <family val="2"/>
    </font>
    <font>
      <b/>
      <sz val="10"/>
      <color rgb="FFFF0000"/>
      <name val="Arial"/>
      <family val="2"/>
    </font>
    <font>
      <b/>
      <sz val="8"/>
      <color rgb="FFFF0000"/>
      <name val="Arial"/>
      <family val="2"/>
    </font>
    <font>
      <b/>
      <sz val="11"/>
      <color rgb="FFFF0000"/>
      <name val="Arial"/>
      <family val="2"/>
    </font>
    <font>
      <b/>
      <sz val="9"/>
      <color rgb="FFFF0000"/>
      <name val="Arial"/>
      <family val="2"/>
    </font>
    <font>
      <sz val="9"/>
      <color rgb="FFFF0000"/>
      <name val="Arial"/>
      <family val="2"/>
    </font>
    <font>
      <b/>
      <sz val="14"/>
      <color indexed="8"/>
      <name val="Arial"/>
      <family val="2"/>
    </font>
    <font>
      <b/>
      <sz val="12"/>
      <color indexed="8"/>
      <name val="Arial"/>
      <family val="2"/>
    </font>
    <font>
      <sz val="10"/>
      <name val="Arial"/>
      <family val="2"/>
    </font>
    <font>
      <sz val="10"/>
      <color indexed="8"/>
      <name val="Arial"/>
      <family val="2"/>
    </font>
    <font>
      <b/>
      <sz val="12"/>
      <color theme="1"/>
      <name val="Arial"/>
      <family val="2"/>
    </font>
    <font>
      <sz val="11"/>
      <color indexed="8"/>
      <name val="Arial"/>
      <family val="2"/>
    </font>
    <font>
      <sz val="8"/>
      <name val="Calibri"/>
      <family val="2"/>
    </font>
    <font>
      <sz val="10"/>
      <name val="Calibri"/>
      <family val="2"/>
    </font>
    <font>
      <strike/>
      <sz val="8"/>
      <color rgb="FFFF0000"/>
      <name val="Arial"/>
      <family val="2"/>
    </font>
    <font>
      <sz val="9"/>
      <name val="Malgun Gothic"/>
      <family val="2"/>
    </font>
    <font>
      <sz val="10"/>
      <color rgb="FFFF0000"/>
      <name val="Arial"/>
      <family val="2"/>
    </font>
    <font>
      <u/>
      <sz val="10"/>
      <color indexed="8"/>
      <name val="Arial"/>
      <family val="2"/>
    </font>
    <font>
      <sz val="9"/>
      <name val="Calibri"/>
      <family val="2"/>
    </font>
    <font>
      <sz val="8"/>
      <color theme="1"/>
      <name val="Calibri"/>
      <family val="2"/>
      <scheme val="minor"/>
    </font>
    <font>
      <sz val="13"/>
      <color indexed="8"/>
      <name val="Arial"/>
      <family val="2"/>
    </font>
    <font>
      <sz val="14"/>
      <color indexed="8"/>
      <name val="Arial"/>
      <family val="2"/>
    </font>
    <font>
      <sz val="8"/>
      <color indexed="45"/>
      <name val="Arial"/>
      <family val="2"/>
    </font>
    <font>
      <b/>
      <sz val="8"/>
      <color rgb="FF7030A0"/>
      <name val="Arial"/>
      <family val="2"/>
    </font>
    <font>
      <sz val="11"/>
      <color indexed="45"/>
      <name val="Arial"/>
      <family val="2"/>
    </font>
    <font>
      <sz val="11"/>
      <color rgb="FFFF0000"/>
      <name val="Calibri"/>
      <family val="2"/>
      <scheme val="minor"/>
    </font>
    <font>
      <sz val="11"/>
      <name val="Arial"/>
      <family val="2"/>
    </font>
    <font>
      <b/>
      <sz val="8"/>
      <name val="Calibri"/>
      <family val="2"/>
    </font>
    <font>
      <sz val="8"/>
      <color rgb="FF7030A0"/>
      <name val="Arial"/>
      <family val="2"/>
    </font>
    <font>
      <b/>
      <sz val="12"/>
      <name val="Arial"/>
      <family val="2"/>
    </font>
    <font>
      <sz val="11"/>
      <name val="Calibri"/>
      <family val="2"/>
      <scheme val="minor"/>
    </font>
    <font>
      <strike/>
      <sz val="9"/>
      <color rgb="FFFF0000"/>
      <name val="Arial"/>
      <family val="2"/>
    </font>
    <font>
      <sz val="8"/>
      <name val="Malgun Gothic"/>
      <family val="2"/>
      <charset val="129"/>
    </font>
    <font>
      <b/>
      <vertAlign val="superscript"/>
      <sz val="10"/>
      <name val="Arial"/>
      <family val="2"/>
    </font>
    <font>
      <b/>
      <vertAlign val="superscript"/>
      <sz val="9"/>
      <name val="Arial"/>
      <family val="2"/>
    </font>
    <font>
      <vertAlign val="superscript"/>
      <sz val="9"/>
      <name val="Arial"/>
      <family val="2"/>
    </font>
    <font>
      <sz val="9"/>
      <name val="Calibri"/>
      <family val="2"/>
      <scheme val="minor"/>
    </font>
    <font>
      <strike/>
      <sz val="10"/>
      <color theme="1"/>
      <name val="Arial"/>
      <family val="2"/>
    </font>
    <font>
      <sz val="9"/>
      <color theme="1"/>
      <name val="Calibri"/>
      <family val="2"/>
      <scheme val="minor"/>
    </font>
    <font>
      <b/>
      <sz val="9"/>
      <color theme="0" tint="-0.499984740745262"/>
      <name val="Arial"/>
      <family val="2"/>
    </font>
    <font>
      <sz val="9"/>
      <color theme="0" tint="-0.499984740745262"/>
      <name val="Arial"/>
      <family val="2"/>
    </font>
    <font>
      <sz val="8"/>
      <color theme="0" tint="-0.499984740745262"/>
      <name val="Arial"/>
      <family val="2"/>
    </font>
    <font>
      <b/>
      <sz val="11"/>
      <color theme="0" tint="-0.499984740745262"/>
      <name val="Arial"/>
      <family val="2"/>
    </font>
    <font>
      <b/>
      <sz val="14"/>
      <color theme="0" tint="-0.499984740745262"/>
      <name val="Arial"/>
      <family val="2"/>
    </font>
    <font>
      <b/>
      <sz val="10"/>
      <color theme="0" tint="-0.499984740745262"/>
      <name val="Arial"/>
      <family val="2"/>
    </font>
    <font>
      <b/>
      <sz val="12"/>
      <color theme="0" tint="-0.499984740745262"/>
      <name val="Arial"/>
      <family val="2"/>
    </font>
    <font>
      <b/>
      <sz val="11"/>
      <name val="Arial"/>
      <family val="2"/>
    </font>
    <font>
      <sz val="10"/>
      <color theme="1"/>
      <name val="Calibri"/>
      <family val="2"/>
      <scheme val="minor"/>
    </font>
    <font>
      <vertAlign val="superscript"/>
      <sz val="9"/>
      <color theme="0" tint="-0.499984740745262"/>
      <name val="Arial"/>
      <family val="2"/>
    </font>
    <font>
      <b/>
      <vertAlign val="superscript"/>
      <sz val="10"/>
      <color theme="0" tint="-0.499984740745262"/>
      <name val="Arial"/>
      <family val="2"/>
    </font>
    <font>
      <b/>
      <vertAlign val="superscript"/>
      <sz val="9"/>
      <color theme="0" tint="-0.499984740745262"/>
      <name val="Arial"/>
      <family val="2"/>
    </font>
    <font>
      <sz val="8"/>
      <color theme="0" tint="-0.499984740745262"/>
      <name val="Calibri"/>
      <family val="2"/>
      <scheme val="minor"/>
    </font>
    <font>
      <b/>
      <strike/>
      <sz val="10"/>
      <color theme="0" tint="-0.499984740745262"/>
      <name val="Arial"/>
      <family val="2"/>
    </font>
    <font>
      <sz val="11"/>
      <color theme="0" tint="-0.499984740745262"/>
      <name val="Calibri"/>
      <family val="2"/>
      <scheme val="minor"/>
    </font>
    <font>
      <sz val="7.2"/>
      <name val="Arial"/>
      <family val="2"/>
    </font>
    <font>
      <sz val="10"/>
      <name val="Malgun Gothic"/>
      <family val="2"/>
    </font>
    <font>
      <sz val="9"/>
      <color rgb="FFC00000"/>
      <name val="Arial"/>
      <family val="2"/>
    </font>
    <font>
      <sz val="11"/>
      <color rgb="FF7030A0"/>
      <name val="Calibri"/>
      <family val="2"/>
      <scheme val="minor"/>
    </font>
    <font>
      <sz val="9"/>
      <color indexed="81"/>
      <name val="Arial"/>
      <family val="2"/>
    </font>
    <font>
      <b/>
      <u/>
      <sz val="10"/>
      <name val="Arial"/>
      <family val="2"/>
    </font>
    <font>
      <strike/>
      <sz val="9"/>
      <color theme="1"/>
      <name val="Arial"/>
      <family val="2"/>
    </font>
    <font>
      <sz val="12"/>
      <color theme="0" tint="-0.499984740745262"/>
      <name val="Arial"/>
      <family val="2"/>
    </font>
    <font>
      <sz val="11"/>
      <color indexed="8"/>
      <name val="Calibri"/>
      <family val="2"/>
    </font>
    <font>
      <sz val="8"/>
      <color theme="1"/>
      <name val="Calibri"/>
      <family val="2"/>
    </font>
    <font>
      <sz val="7"/>
      <color indexed="8"/>
      <name val="Arial"/>
      <family val="2"/>
    </font>
    <font>
      <sz val="9"/>
      <color indexed="8"/>
      <name val="Times New Roman"/>
      <family val="1"/>
    </font>
    <font>
      <sz val="10"/>
      <color theme="0" tint="-0.499984740745262"/>
      <name val="Arial"/>
      <family val="2"/>
    </font>
    <font>
      <b/>
      <strike/>
      <sz val="8"/>
      <color theme="1"/>
      <name val="Arial"/>
      <family val="2"/>
    </font>
    <font>
      <b/>
      <sz val="8"/>
      <color rgb="FF000000"/>
      <name val="Arial"/>
      <family val="2"/>
    </font>
    <font>
      <b/>
      <vertAlign val="subscript"/>
      <sz val="10"/>
      <color theme="1"/>
      <name val="Arial"/>
      <family val="2"/>
    </font>
    <font>
      <vertAlign val="subscript"/>
      <sz val="8"/>
      <name val="Arial"/>
      <family val="2"/>
    </font>
    <font>
      <vertAlign val="subscript"/>
      <sz val="9"/>
      <name val="Arial"/>
      <family val="2"/>
    </font>
    <font>
      <b/>
      <u/>
      <sz val="10"/>
      <color theme="0" tint="-0.499984740745262"/>
      <name val="Arial"/>
      <family val="2"/>
    </font>
    <font>
      <u/>
      <sz val="8"/>
      <color theme="0" tint="-0.499984740745262"/>
      <name val="Arial"/>
      <family val="2"/>
    </font>
    <font>
      <strike/>
      <sz val="8"/>
      <color theme="0" tint="-0.499984740745262"/>
      <name val="Arial"/>
      <family val="2"/>
    </font>
    <font>
      <b/>
      <sz val="8"/>
      <color theme="0" tint="-0.499984740745262"/>
      <name val="Arial"/>
      <family val="2"/>
    </font>
    <font>
      <sz val="8"/>
      <color theme="8" tint="-0.499984740745262"/>
      <name val="Arial"/>
      <family val="2"/>
    </font>
    <font>
      <sz val="9"/>
      <color theme="8" tint="-0.499984740745262"/>
      <name val="Arial"/>
      <family val="2"/>
    </font>
    <font>
      <b/>
      <sz val="11"/>
      <color theme="8" tint="-0.499984740745262"/>
      <name val="Calibri"/>
      <family val="2"/>
      <scheme val="minor"/>
    </font>
    <font>
      <vertAlign val="superscript"/>
      <sz val="8"/>
      <name val="Arial"/>
      <family val="2"/>
    </font>
    <font>
      <b/>
      <vertAlign val="subscript"/>
      <sz val="10"/>
      <color theme="0" tint="-0.499984740745262"/>
      <name val="Arial"/>
      <family val="2"/>
    </font>
    <font>
      <b/>
      <vertAlign val="subscript"/>
      <sz val="9"/>
      <color theme="1"/>
      <name val="Arial"/>
      <family val="2"/>
    </font>
    <font>
      <b/>
      <vertAlign val="subscript"/>
      <sz val="9"/>
      <color theme="0" tint="-0.499984740745262"/>
      <name val="Arial"/>
      <family val="2"/>
    </font>
    <font>
      <vertAlign val="subscript"/>
      <sz val="8"/>
      <color theme="0" tint="-0.499984740745262"/>
      <name val="Arial"/>
      <family val="2"/>
    </font>
    <font>
      <sz val="8"/>
      <color rgb="FFC00000"/>
      <name val="Arial"/>
      <family val="2"/>
    </font>
    <font>
      <b/>
      <sz val="9"/>
      <color theme="8" tint="-0.499984740745262"/>
      <name val="Arial"/>
      <family val="2"/>
    </font>
    <font>
      <b/>
      <u/>
      <sz val="8"/>
      <color theme="8" tint="-0.499984740745262"/>
      <name val="Arial"/>
      <family val="2"/>
    </font>
    <font>
      <sz val="11"/>
      <color theme="0" tint="-0.499984740745262"/>
      <name val="Arial"/>
      <family val="2"/>
    </font>
    <font>
      <b/>
      <strike/>
      <sz val="9"/>
      <name val="Arial"/>
      <family val="2"/>
    </font>
    <font>
      <sz val="8"/>
      <name val="Malgun Gothic"/>
      <family val="2"/>
    </font>
    <font>
      <sz val="9"/>
      <color theme="4" tint="-0.499984740745262"/>
      <name val="Arial"/>
      <family val="2"/>
    </font>
    <font>
      <sz val="7"/>
      <color theme="1"/>
      <name val="Arial"/>
      <family val="2"/>
    </font>
    <font>
      <sz val="7"/>
      <color theme="0" tint="-0.499984740745262"/>
      <name val="Arial"/>
      <family val="2"/>
    </font>
    <font>
      <sz val="9"/>
      <color rgb="FF7030A0"/>
      <name val="Arial"/>
      <family val="2"/>
    </font>
    <font>
      <sz val="8"/>
      <color theme="0" tint="-0.499984740745262"/>
      <name val="Malgun Gothic"/>
      <family val="2"/>
      <charset val="129"/>
    </font>
    <font>
      <b/>
      <strike/>
      <sz val="9"/>
      <color rgb="FFFF0000"/>
      <name val="Arial"/>
      <family val="2"/>
    </font>
    <font>
      <b/>
      <sz val="11"/>
      <color theme="2" tint="-0.749992370372631"/>
      <name val="Arial"/>
      <family val="2"/>
    </font>
    <font>
      <sz val="8"/>
      <color rgb="FF00B050"/>
      <name val="Arial"/>
      <family val="2"/>
    </font>
    <font>
      <sz val="11"/>
      <color rgb="FF00B050"/>
      <name val="Arial"/>
      <family val="2"/>
    </font>
    <font>
      <sz val="13"/>
      <color theme="1"/>
      <name val="Arial"/>
      <family val="2"/>
    </font>
    <font>
      <b/>
      <sz val="10"/>
      <color theme="2" tint="-0.749992370372631"/>
      <name val="Arial"/>
      <family val="2"/>
    </font>
    <font>
      <sz val="10"/>
      <color theme="2" tint="-0.749992370372631"/>
      <name val="Arial"/>
      <family val="2"/>
    </font>
    <font>
      <sz val="10"/>
      <color rgb="FF000000"/>
      <name val="Segoe UI Symbol"/>
      <family val="2"/>
    </font>
    <font>
      <b/>
      <sz val="9"/>
      <color rgb="FFFF0000"/>
      <name val="Calibri"/>
      <family val="2"/>
    </font>
    <font>
      <b/>
      <sz val="8"/>
      <color rgb="FF0000FF"/>
      <name val="Arial"/>
      <family val="2"/>
    </font>
    <font>
      <sz val="11"/>
      <color theme="1"/>
      <name val="Calibri"/>
      <family val="2"/>
      <scheme val="minor"/>
    </font>
    <font>
      <sz val="10"/>
      <color theme="9" tint="-0.499984740745262"/>
      <name val="Arial"/>
      <family val="2"/>
    </font>
    <font>
      <sz val="10"/>
      <color theme="4" tint="-0.499984740745262"/>
      <name val="Arial"/>
      <family val="2"/>
    </font>
    <font>
      <b/>
      <sz val="9"/>
      <color rgb="FF7030A0"/>
      <name val="Arial"/>
      <family val="2"/>
    </font>
    <font>
      <strike/>
      <sz val="8"/>
      <color theme="1"/>
      <name val="Arial"/>
      <family val="2"/>
    </font>
    <font>
      <sz val="10"/>
      <color theme="7" tint="-0.499984740745262"/>
      <name val="Arial"/>
      <family val="2"/>
    </font>
    <font>
      <sz val="10"/>
      <color theme="5" tint="-0.499984740745262"/>
      <name val="Arial"/>
      <family val="2"/>
    </font>
    <font>
      <b/>
      <u/>
      <sz val="8"/>
      <color rgb="FFFF0000"/>
      <name val="Arial"/>
      <family val="2"/>
    </font>
    <font>
      <b/>
      <sz val="9"/>
      <name val="Calibri"/>
      <family val="2"/>
    </font>
    <font>
      <b/>
      <u/>
      <sz val="10"/>
      <color rgb="FF7030A0"/>
      <name val="Arial"/>
      <family val="2"/>
    </font>
    <font>
      <b/>
      <u/>
      <sz val="8"/>
      <name val="Arial"/>
      <family val="2"/>
    </font>
    <font>
      <sz val="8"/>
      <name val="Calibri"/>
      <family val="2"/>
      <scheme val="minor"/>
    </font>
    <font>
      <b/>
      <sz val="10"/>
      <color rgb="FF7030A0"/>
      <name val="Arial"/>
      <family val="2"/>
    </font>
    <font>
      <b/>
      <sz val="10"/>
      <color rgb="FF7030A0"/>
      <name val="Calibri"/>
      <family val="2"/>
    </font>
    <font>
      <strike/>
      <sz val="11"/>
      <color rgb="FFFF0000"/>
      <name val="Calibri"/>
      <family val="2"/>
      <scheme val="minor"/>
    </font>
    <font>
      <b/>
      <sz val="11"/>
      <name val="Calibri"/>
      <family val="2"/>
      <scheme val="minor"/>
    </font>
    <font>
      <b/>
      <sz val="8"/>
      <color theme="9"/>
      <name val="Arial"/>
      <family val="2"/>
    </font>
    <font>
      <b/>
      <sz val="11"/>
      <color rgb="FF0000FF"/>
      <name val="Arial"/>
      <family val="2"/>
    </font>
    <font>
      <sz val="8"/>
      <color theme="9"/>
      <name val="Arial"/>
      <family val="2"/>
    </font>
    <font>
      <sz val="8"/>
      <color rgb="FF0000FF"/>
      <name val="Arial"/>
      <family val="2"/>
    </font>
    <font>
      <sz val="11"/>
      <color rgb="FFFF0000"/>
      <name val="Arial"/>
      <family val="2"/>
    </font>
    <font>
      <b/>
      <strike/>
      <sz val="10"/>
      <name val="Arial"/>
      <family val="2"/>
    </font>
    <font>
      <b/>
      <sz val="11"/>
      <color theme="0" tint="-0.34998626667073579"/>
      <name val="Arial"/>
      <family val="2"/>
    </font>
    <font>
      <b/>
      <strike/>
      <sz val="8"/>
      <color rgb="FFFF0000"/>
      <name val="Arial"/>
      <family val="2"/>
    </font>
    <font>
      <u/>
      <sz val="11"/>
      <color rgb="FF0000FF"/>
      <name val="Calibri"/>
      <family val="2"/>
    </font>
    <font>
      <sz val="8"/>
      <color rgb="FFFF0000"/>
      <name val="Calibri"/>
      <family val="2"/>
    </font>
    <font>
      <b/>
      <sz val="9"/>
      <color rgb="FF0070C0"/>
      <name val="Arial"/>
      <family val="2"/>
    </font>
    <font>
      <sz val="9"/>
      <color rgb="FF0070C0"/>
      <name val="Arial"/>
      <family val="2"/>
    </font>
    <font>
      <sz val="12"/>
      <color rgb="FF0070C0"/>
      <name val="Arial"/>
      <family val="2"/>
    </font>
    <font>
      <b/>
      <sz val="11"/>
      <color rgb="FF0070C0"/>
      <name val="Arial"/>
      <family val="2"/>
    </font>
    <font>
      <b/>
      <sz val="12"/>
      <color rgb="FF0070C0"/>
      <name val="Arial"/>
      <family val="2"/>
    </font>
    <font>
      <sz val="8"/>
      <color theme="0" tint="-0.34998626667073579"/>
      <name val="Arial"/>
      <family val="2"/>
    </font>
    <font>
      <u/>
      <sz val="9"/>
      <name val="Arial"/>
      <family val="2"/>
    </font>
    <font>
      <b/>
      <sz val="8"/>
      <color rgb="FFFF0000"/>
      <name val="Calibri"/>
      <family val="2"/>
    </font>
  </fonts>
  <fills count="4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C00000"/>
        <bgColor indexed="64"/>
      </patternFill>
    </fill>
    <fill>
      <patternFill patternType="solid">
        <fgColor theme="9" tint="-0.249977111117893"/>
        <bgColor indexed="64"/>
      </patternFill>
    </fill>
    <fill>
      <patternFill patternType="solid">
        <fgColor indexed="45"/>
        <bgColor indexed="64"/>
      </patternFill>
    </fill>
    <fill>
      <patternFill patternType="solid">
        <fgColor indexed="11"/>
        <bgColor indexed="64"/>
      </patternFill>
    </fill>
    <fill>
      <patternFill patternType="solid">
        <fgColor indexed="4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DA9694"/>
        <bgColor indexed="64"/>
      </patternFill>
    </fill>
    <fill>
      <patternFill patternType="solid">
        <fgColor theme="4" tint="0.39997558519241921"/>
        <bgColor indexed="64"/>
      </patternFill>
    </fill>
    <fill>
      <patternFill patternType="solid">
        <fgColor theme="9"/>
        <bgColor indexed="64"/>
      </patternFill>
    </fill>
    <fill>
      <patternFill patternType="solid">
        <fgColor theme="5"/>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0" tint="-0.499984740745262"/>
        <bgColor indexed="64"/>
      </patternFill>
    </fill>
    <fill>
      <patternFill patternType="solid">
        <fgColor rgb="FFDCE6F1"/>
        <bgColor indexed="64"/>
      </patternFill>
    </fill>
    <fill>
      <patternFill patternType="solid">
        <fgColor theme="6" tint="0.39997558519241921"/>
        <bgColor indexed="64"/>
      </patternFill>
    </fill>
    <fill>
      <patternFill patternType="solid">
        <fgColor rgb="FF99FF66"/>
        <bgColor indexed="64"/>
      </patternFill>
    </fill>
    <fill>
      <patternFill patternType="solid">
        <fgColor rgb="FFCCFFCC"/>
        <bgColor indexed="64"/>
      </patternFill>
    </fill>
    <fill>
      <patternFill patternType="solid">
        <fgColor rgb="FFFFFF99"/>
        <bgColor indexed="64"/>
      </patternFill>
    </fill>
    <fill>
      <patternFill patternType="solid">
        <fgColor rgb="FFFF7C80"/>
        <bgColor indexed="64"/>
      </patternFill>
    </fill>
    <fill>
      <patternFill patternType="gray0625"/>
    </fill>
    <fill>
      <patternFill patternType="solid">
        <fgColor theme="7" tint="0.39997558519241921"/>
        <bgColor indexed="64"/>
      </patternFill>
    </fill>
    <fill>
      <patternFill patternType="solid">
        <fgColor rgb="FFFF0000"/>
        <bgColor indexed="64"/>
      </patternFill>
    </fill>
    <fill>
      <patternFill patternType="solid">
        <fgColor theme="3" tint="0.59999389629810485"/>
        <bgColor indexed="64"/>
      </patternFill>
    </fill>
    <fill>
      <patternFill patternType="solid">
        <fgColor theme="4" tint="0.39994506668294322"/>
        <bgColor indexed="64"/>
      </patternFill>
    </fill>
    <fill>
      <patternFill patternType="lightGray"/>
    </fill>
    <fill>
      <patternFill patternType="solid">
        <fgColor theme="9" tint="0.79998168889431442"/>
        <bgColor indexed="64"/>
      </patternFill>
    </fill>
    <fill>
      <patternFill patternType="solid">
        <fgColor rgb="FF00CCFF"/>
        <bgColor indexed="64"/>
      </patternFill>
    </fill>
    <fill>
      <patternFill patternType="solid">
        <fgColor theme="5" tint="0.79998168889431442"/>
        <bgColor indexed="64"/>
      </patternFill>
    </fill>
    <fill>
      <patternFill patternType="solid">
        <fgColor theme="0" tint="-0.14996795556505021"/>
        <bgColor indexed="64"/>
      </patternFill>
    </fill>
    <fill>
      <patternFill patternType="solid">
        <fgColor theme="7" tint="0.79998168889431442"/>
        <bgColor indexed="64"/>
      </patternFill>
    </fill>
    <fill>
      <patternFill patternType="solid">
        <fgColor theme="5" tint="0.59999389629810485"/>
        <bgColor indexed="64"/>
      </patternFill>
    </fill>
  </fills>
  <borders count="115">
    <border>
      <left/>
      <right/>
      <top/>
      <bottom/>
      <diagonal/>
    </border>
    <border>
      <left style="thin">
        <color auto="1"/>
      </left>
      <right style="thin">
        <color auto="1"/>
      </right>
      <top style="medium">
        <color auto="1"/>
      </top>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indexed="64"/>
      </left>
      <right/>
      <top style="thin">
        <color indexed="64"/>
      </top>
      <bottom style="thin">
        <color indexed="64"/>
      </bottom>
      <diagonal/>
    </border>
    <border>
      <left/>
      <right style="thin">
        <color auto="1"/>
      </right>
      <top style="medium">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double">
        <color auto="1"/>
      </left>
      <right style="thin">
        <color auto="1"/>
      </right>
      <top style="thin">
        <color auto="1"/>
      </top>
      <bottom style="thin">
        <color auto="1"/>
      </bottom>
      <diagonal/>
    </border>
    <border>
      <left/>
      <right/>
      <top/>
      <bottom style="thin">
        <color auto="1"/>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medium">
        <color auto="1"/>
      </left>
      <right/>
      <top/>
      <bottom/>
      <diagonal/>
    </border>
    <border>
      <left/>
      <right/>
      <top style="thin">
        <color auto="1"/>
      </top>
      <bottom style="thin">
        <color auto="1"/>
      </bottom>
      <diagonal/>
    </border>
    <border>
      <left style="medium">
        <color auto="1"/>
      </left>
      <right style="thin">
        <color auto="1"/>
      </right>
      <top/>
      <bottom style="thin">
        <color auto="1"/>
      </bottom>
      <diagonal/>
    </border>
    <border>
      <left style="medium">
        <color indexed="64"/>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indexed="64"/>
      </top>
      <bottom style="medium">
        <color indexed="64"/>
      </bottom>
      <diagonal/>
    </border>
    <border>
      <left/>
      <right style="thin">
        <color auto="1"/>
      </right>
      <top/>
      <bottom/>
      <diagonal/>
    </border>
    <border>
      <left style="thin">
        <color auto="1"/>
      </left>
      <right style="medium">
        <color auto="1"/>
      </right>
      <top style="thin">
        <color indexed="64"/>
      </top>
      <bottom/>
      <diagonal/>
    </border>
    <border>
      <left/>
      <right style="medium">
        <color auto="1"/>
      </right>
      <top/>
      <bottom/>
      <diagonal/>
    </border>
    <border>
      <left/>
      <right style="medium">
        <color auto="1"/>
      </right>
      <top/>
      <bottom style="thin">
        <color indexed="64"/>
      </bottom>
      <diagonal/>
    </border>
    <border>
      <left style="thin">
        <color auto="1"/>
      </left>
      <right style="medium">
        <color auto="1"/>
      </right>
      <top/>
      <bottom/>
      <diagonal/>
    </border>
    <border>
      <left style="thin">
        <color auto="1"/>
      </left>
      <right style="medium">
        <color auto="1"/>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diagonal/>
    </border>
    <border>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bottom/>
      <diagonal/>
    </border>
    <border>
      <left style="medium">
        <color auto="1"/>
      </left>
      <right/>
      <top style="medium">
        <color auto="1"/>
      </top>
      <bottom style="thin">
        <color indexed="64"/>
      </bottom>
      <diagonal/>
    </border>
    <border>
      <left style="thin">
        <color auto="1"/>
      </left>
      <right style="thick">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style="medium">
        <color indexed="64"/>
      </right>
      <top style="thick">
        <color indexed="64"/>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auto="1"/>
      </left>
      <right/>
      <top style="thin">
        <color auto="1"/>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thin">
        <color indexed="64"/>
      </top>
      <bottom style="double">
        <color auto="1"/>
      </bottom>
      <diagonal/>
    </border>
    <border>
      <left/>
      <right style="thin">
        <color auto="1"/>
      </right>
      <top style="thin">
        <color indexed="64"/>
      </top>
      <bottom style="double">
        <color auto="1"/>
      </bottom>
      <diagonal/>
    </border>
    <border>
      <left style="thin">
        <color auto="1"/>
      </left>
      <right/>
      <top style="thin">
        <color indexed="64"/>
      </top>
      <bottom style="double">
        <color auto="1"/>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style="medium">
        <color rgb="FFFF0000"/>
      </left>
      <right style="medium">
        <color rgb="FFFF0000"/>
      </right>
      <top style="medium">
        <color rgb="FFFF0000"/>
      </top>
      <bottom style="medium">
        <color rgb="FFFF0000"/>
      </bottom>
      <diagonal/>
    </border>
    <border>
      <left/>
      <right style="medium">
        <color indexed="64"/>
      </right>
      <top style="medium">
        <color indexed="64"/>
      </top>
      <bottom style="thick">
        <color indexed="64"/>
      </bottom>
      <diagonal/>
    </border>
    <border>
      <left style="medium">
        <color rgb="FFFF0000"/>
      </left>
      <right style="medium">
        <color rgb="FFFF0000"/>
      </right>
      <top style="medium">
        <color rgb="FFFF0000"/>
      </top>
      <bottom style="medium">
        <color indexed="64"/>
      </bottom>
      <diagonal/>
    </border>
    <border>
      <left style="medium">
        <color rgb="FFFF0000"/>
      </left>
      <right style="medium">
        <color rgb="FFFF0000"/>
      </right>
      <top/>
      <bottom/>
      <diagonal/>
    </border>
    <border>
      <left style="medium">
        <color rgb="FFFF0000"/>
      </left>
      <right style="medium">
        <color rgb="FFFF0000"/>
      </right>
      <top style="medium">
        <color indexed="64"/>
      </top>
      <bottom style="medium">
        <color rgb="FFFF0000"/>
      </bottom>
      <diagonal/>
    </border>
  </borders>
  <cellStyleXfs count="5">
    <xf numFmtId="0" fontId="0" fillId="0" borderId="0"/>
    <xf numFmtId="0" fontId="15" fillId="0" borderId="0" applyNumberFormat="0" applyFill="0" applyBorder="0" applyAlignment="0" applyProtection="0">
      <alignment vertical="top"/>
      <protection locked="0"/>
    </xf>
    <xf numFmtId="0" fontId="43" fillId="0" borderId="0"/>
    <xf numFmtId="9" fontId="97" fillId="0" borderId="0" applyFont="0" applyFill="0" applyBorder="0" applyAlignment="0" applyProtection="0"/>
    <xf numFmtId="9" fontId="140" fillId="0" borderId="0" applyFont="0" applyFill="0" applyBorder="0" applyAlignment="0" applyProtection="0"/>
  </cellStyleXfs>
  <cellXfs count="2913">
    <xf numFmtId="0" fontId="0" fillId="0" borderId="0" xfId="0"/>
    <xf numFmtId="0" fontId="1" fillId="0" borderId="0" xfId="0" applyFont="1" applyAlignment="1">
      <alignment vertical="center"/>
    </xf>
    <xf numFmtId="0" fontId="0" fillId="0" borderId="0" xfId="0" applyBorder="1"/>
    <xf numFmtId="0" fontId="3" fillId="0" borderId="11" xfId="0" applyFont="1" applyBorder="1" applyAlignment="1">
      <alignment horizontal="left" vertical="top" wrapText="1"/>
    </xf>
    <xf numFmtId="0" fontId="3" fillId="0" borderId="11" xfId="0" applyFont="1" applyBorder="1" applyAlignment="1">
      <alignment vertical="top" wrapText="1"/>
    </xf>
    <xf numFmtId="0" fontId="4" fillId="4" borderId="1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1" fillId="0" borderId="0" xfId="0" applyFont="1"/>
    <xf numFmtId="0" fontId="3" fillId="0" borderId="12" xfId="0" applyFont="1" applyBorder="1" applyAlignment="1">
      <alignmen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4" fillId="4" borderId="11" xfId="0" applyFont="1" applyFill="1" applyBorder="1" applyAlignment="1">
      <alignment horizontal="left" vertical="top" wrapText="1"/>
    </xf>
    <xf numFmtId="0" fontId="9" fillId="4" borderId="12" xfId="0" applyFont="1" applyFill="1" applyBorder="1" applyAlignment="1">
      <alignment horizontal="left" vertical="top" wrapText="1"/>
    </xf>
    <xf numFmtId="0" fontId="3" fillId="4" borderId="11" xfId="0" applyFont="1" applyFill="1" applyBorder="1" applyAlignment="1">
      <alignment horizontal="left" vertical="top" wrapText="1"/>
    </xf>
    <xf numFmtId="0" fontId="4" fillId="4" borderId="11" xfId="0" applyFont="1" applyFill="1" applyBorder="1" applyAlignment="1">
      <alignment vertical="top" wrapText="1"/>
    </xf>
    <xf numFmtId="0" fontId="9" fillId="4" borderId="11" xfId="0" applyFont="1" applyFill="1" applyBorder="1" applyAlignment="1">
      <alignment horizontal="left" vertical="top" wrapText="1"/>
    </xf>
    <xf numFmtId="0" fontId="1" fillId="0" borderId="3" xfId="0" quotePrefix="1" applyFont="1" applyBorder="1" applyAlignment="1">
      <alignment horizontal="center" vertical="center"/>
    </xf>
    <xf numFmtId="0" fontId="4" fillId="3" borderId="16"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0" borderId="16"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12" xfId="0" applyFont="1" applyFill="1" applyBorder="1" applyAlignment="1">
      <alignment horizontal="left" vertical="top" wrapText="1"/>
    </xf>
    <xf numFmtId="0" fontId="3" fillId="0" borderId="12" xfId="0" applyFont="1" applyBorder="1" applyAlignment="1">
      <alignment horizontal="left" vertical="top"/>
    </xf>
    <xf numFmtId="0" fontId="5" fillId="0" borderId="0" xfId="0" applyFont="1" applyFill="1" applyProtection="1">
      <protection locked="0"/>
    </xf>
    <xf numFmtId="0" fontId="5" fillId="0" borderId="0" xfId="0" applyFont="1" applyFill="1"/>
    <xf numFmtId="0" fontId="4" fillId="0" borderId="0" xfId="0" applyFont="1" applyAlignment="1">
      <alignment vertical="top"/>
    </xf>
    <xf numFmtId="0" fontId="4" fillId="0" borderId="0" xfId="0" applyFont="1" applyAlignment="1">
      <alignment horizontal="left" vertical="top"/>
    </xf>
    <xf numFmtId="0" fontId="3" fillId="0" borderId="0" xfId="0" applyFont="1"/>
    <xf numFmtId="0" fontId="13" fillId="0" borderId="0" xfId="0" applyFont="1" applyAlignment="1">
      <alignment vertical="top" wrapText="1"/>
    </xf>
    <xf numFmtId="0" fontId="4" fillId="0" borderId="0" xfId="0" applyFont="1"/>
    <xf numFmtId="0" fontId="9" fillId="3" borderId="20" xfId="0" applyFont="1" applyFill="1" applyBorder="1" applyAlignment="1">
      <alignment horizontal="left" vertical="top" wrapText="1"/>
    </xf>
    <xf numFmtId="0" fontId="10"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3" borderId="34"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0" borderId="0" xfId="0" applyFont="1" applyFill="1"/>
    <xf numFmtId="0" fontId="4" fillId="0" borderId="3" xfId="0" applyFont="1" applyFill="1" applyBorder="1" applyAlignment="1">
      <alignment horizontal="left" vertical="top" wrapText="1"/>
    </xf>
    <xf numFmtId="0" fontId="3" fillId="4" borderId="3" xfId="0" applyFont="1" applyFill="1" applyBorder="1" applyAlignment="1">
      <alignment horizontal="left" vertical="top" wrapText="1"/>
    </xf>
    <xf numFmtId="0" fontId="9" fillId="4" borderId="3" xfId="0" applyFont="1" applyFill="1" applyBorder="1" applyAlignment="1">
      <alignment horizontal="left" vertical="top" wrapText="1"/>
    </xf>
    <xf numFmtId="0" fontId="4" fillId="3" borderId="3" xfId="0" applyFont="1" applyFill="1" applyBorder="1" applyAlignment="1">
      <alignment horizontal="left" vertical="top" wrapText="1"/>
    </xf>
    <xf numFmtId="11" fontId="4" fillId="4" borderId="3" xfId="0" applyNumberFormat="1" applyFont="1" applyFill="1" applyBorder="1" applyAlignment="1">
      <alignment horizontal="left" vertical="top" wrapText="1"/>
    </xf>
    <xf numFmtId="0" fontId="4" fillId="0" borderId="20" xfId="0" applyFont="1" applyFill="1" applyBorder="1" applyAlignment="1">
      <alignment horizontal="left" vertical="top" wrapText="1"/>
    </xf>
    <xf numFmtId="0" fontId="9" fillId="0" borderId="3" xfId="0" applyFont="1" applyFill="1" applyBorder="1" applyAlignment="1">
      <alignment vertical="top" wrapText="1"/>
    </xf>
    <xf numFmtId="0" fontId="5" fillId="0" borderId="0" xfId="0" applyFont="1" applyFill="1" applyAlignment="1">
      <alignment horizontal="left" vertical="top" wrapText="1"/>
    </xf>
    <xf numFmtId="49" fontId="4" fillId="4" borderId="3"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6" fillId="0" borderId="0" xfId="0" applyFont="1"/>
    <xf numFmtId="0" fontId="9" fillId="3" borderId="3" xfId="0" applyFont="1" applyFill="1" applyBorder="1" applyAlignment="1">
      <alignment horizontal="left" vertical="top" wrapText="1"/>
    </xf>
    <xf numFmtId="0" fontId="3" fillId="0" borderId="0" xfId="0" applyFont="1" applyAlignment="1">
      <alignment vertical="top"/>
    </xf>
    <xf numFmtId="0" fontId="19" fillId="12" borderId="3" xfId="0" applyFont="1" applyFill="1" applyBorder="1" applyAlignment="1">
      <alignment horizontal="left" vertical="top" wrapText="1"/>
    </xf>
    <xf numFmtId="0" fontId="3" fillId="0" borderId="3" xfId="0" applyFont="1" applyBorder="1" applyAlignment="1">
      <alignment vertical="top"/>
    </xf>
    <xf numFmtId="0" fontId="19" fillId="13" borderId="3" xfId="0" applyFont="1" applyFill="1" applyBorder="1" applyAlignment="1">
      <alignment vertical="top"/>
    </xf>
    <xf numFmtId="0" fontId="9" fillId="0" borderId="3" xfId="0" applyFont="1" applyFill="1" applyBorder="1" applyAlignment="1">
      <alignment horizontal="left" vertical="top"/>
    </xf>
    <xf numFmtId="0" fontId="18" fillId="14" borderId="3" xfId="0" applyFont="1" applyFill="1" applyBorder="1" applyAlignment="1">
      <alignment vertical="top" wrapText="1"/>
    </xf>
    <xf numFmtId="0" fontId="18" fillId="14" borderId="2" xfId="0" applyFont="1" applyFill="1" applyBorder="1" applyAlignment="1">
      <alignment vertical="top" wrapText="1"/>
    </xf>
    <xf numFmtId="0" fontId="9" fillId="0" borderId="3" xfId="0" applyFont="1" applyFill="1" applyBorder="1" applyAlignment="1">
      <alignment vertical="top"/>
    </xf>
    <xf numFmtId="0" fontId="3" fillId="0" borderId="3" xfId="0" applyFont="1" applyFill="1" applyBorder="1" applyAlignment="1">
      <alignment vertical="top"/>
    </xf>
    <xf numFmtId="0" fontId="3" fillId="0" borderId="3" xfId="0" applyFont="1" applyBorder="1" applyAlignment="1">
      <alignment vertical="top" wrapText="1"/>
    </xf>
    <xf numFmtId="49" fontId="9" fillId="0" borderId="3" xfId="0" applyNumberFormat="1" applyFont="1" applyFill="1" applyBorder="1" applyAlignment="1">
      <alignment horizontal="left" vertical="top" wrapText="1"/>
    </xf>
    <xf numFmtId="16" fontId="9" fillId="0" borderId="3" xfId="0" applyNumberFormat="1" applyFont="1" applyFill="1" applyBorder="1" applyAlignment="1">
      <alignment horizontal="left" vertical="top" wrapText="1"/>
    </xf>
    <xf numFmtId="0" fontId="4" fillId="0" borderId="37" xfId="0" applyFont="1" applyFill="1" applyBorder="1" applyAlignment="1">
      <alignment horizontal="left" vertical="top"/>
    </xf>
    <xf numFmtId="0" fontId="3" fillId="0" borderId="0" xfId="0" applyFont="1" applyFill="1"/>
    <xf numFmtId="0" fontId="4" fillId="0" borderId="37" xfId="0" applyFont="1" applyFill="1" applyBorder="1" applyAlignment="1">
      <alignment vertical="top" wrapText="1"/>
    </xf>
    <xf numFmtId="0" fontId="5" fillId="0" borderId="0" xfId="0" applyFont="1" applyFill="1" applyAlignment="1">
      <alignment wrapText="1"/>
    </xf>
    <xf numFmtId="0" fontId="14" fillId="0" borderId="0" xfId="0" applyFont="1" applyFill="1" applyAlignment="1">
      <alignment vertical="top" wrapText="1"/>
    </xf>
    <xf numFmtId="0" fontId="5" fillId="0" borderId="20" xfId="0" applyFont="1" applyBorder="1" applyAlignment="1">
      <alignment horizontal="center" vertical="center"/>
    </xf>
    <xf numFmtId="0" fontId="1" fillId="0" borderId="3" xfId="0" applyFont="1" applyBorder="1" applyAlignment="1">
      <alignment vertical="top" wrapText="1"/>
    </xf>
    <xf numFmtId="0" fontId="28" fillId="0" borderId="0" xfId="0" applyFont="1"/>
    <xf numFmtId="0" fontId="28" fillId="0" borderId="0" xfId="0" applyFont="1" applyAlignment="1">
      <alignment wrapText="1"/>
    </xf>
    <xf numFmtId="0" fontId="28" fillId="0" borderId="0" xfId="0" applyFont="1" applyAlignment="1">
      <alignment horizontal="left" wrapText="1"/>
    </xf>
    <xf numFmtId="0" fontId="28" fillId="0" borderId="0" xfId="0" applyFont="1" applyAlignment="1">
      <alignment horizontal="left" vertical="top"/>
    </xf>
    <xf numFmtId="0" fontId="19" fillId="12" borderId="16" xfId="0" applyFont="1" applyFill="1" applyBorder="1" applyAlignment="1">
      <alignment horizontal="left" vertical="top" wrapText="1"/>
    </xf>
    <xf numFmtId="0" fontId="3" fillId="0" borderId="11" xfId="0" applyFont="1" applyBorder="1" applyAlignment="1">
      <alignment vertical="center" wrapText="1"/>
    </xf>
    <xf numFmtId="0" fontId="3" fillId="0" borderId="11" xfId="0" applyFont="1" applyBorder="1" applyAlignment="1">
      <alignment vertical="top"/>
    </xf>
    <xf numFmtId="0" fontId="3" fillId="0" borderId="11" xfId="0" applyFont="1" applyFill="1" applyBorder="1" applyAlignment="1">
      <alignment vertical="top"/>
    </xf>
    <xf numFmtId="0" fontId="3" fillId="0" borderId="3" xfId="0" applyFont="1" applyFill="1" applyBorder="1" applyAlignment="1">
      <alignment vertical="top" wrapText="1"/>
    </xf>
    <xf numFmtId="0" fontId="3" fillId="0" borderId="12" xfId="0" applyFont="1" applyFill="1" applyBorder="1" applyAlignment="1">
      <alignmen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xf>
    <xf numFmtId="0" fontId="3" fillId="0" borderId="43" xfId="0" quotePrefix="1" applyFont="1" applyBorder="1" applyAlignment="1">
      <alignment horizontal="left" vertical="top"/>
    </xf>
    <xf numFmtId="0" fontId="3" fillId="0" borderId="43" xfId="0" quotePrefix="1" applyFont="1" applyBorder="1" applyAlignment="1">
      <alignment vertical="top"/>
    </xf>
    <xf numFmtId="0" fontId="3" fillId="0" borderId="12" xfId="0" quotePrefix="1" applyFont="1" applyBorder="1" applyAlignment="1">
      <alignment vertical="top"/>
    </xf>
    <xf numFmtId="0" fontId="3" fillId="0" borderId="12" xfId="0" quotePrefix="1" applyFont="1" applyBorder="1" applyAlignment="1">
      <alignment vertical="top" wrapText="1"/>
    </xf>
    <xf numFmtId="0" fontId="3" fillId="0" borderId="11" xfId="0" applyFont="1" applyFill="1" applyBorder="1" applyAlignment="1">
      <alignment vertical="top" wrapText="1"/>
    </xf>
    <xf numFmtId="0" fontId="19" fillId="13" borderId="11" xfId="0" applyFont="1" applyFill="1" applyBorder="1" applyAlignment="1">
      <alignment vertical="top"/>
    </xf>
    <xf numFmtId="0" fontId="19" fillId="13" borderId="12" xfId="0" applyFont="1" applyFill="1" applyBorder="1" applyAlignment="1">
      <alignment vertical="top"/>
    </xf>
    <xf numFmtId="0" fontId="3" fillId="0" borderId="12" xfId="0" quotePrefix="1" applyFont="1" applyFill="1" applyBorder="1" applyAlignment="1">
      <alignment vertical="top"/>
    </xf>
    <xf numFmtId="0" fontId="18" fillId="14" borderId="16" xfId="0" applyFont="1" applyFill="1" applyBorder="1" applyAlignment="1">
      <alignment vertical="top" wrapText="1"/>
    </xf>
    <xf numFmtId="0" fontId="19" fillId="14" borderId="3" xfId="0" applyFont="1" applyFill="1" applyBorder="1" applyAlignment="1">
      <alignment horizontal="center" vertical="center" wrapText="1"/>
    </xf>
    <xf numFmtId="0" fontId="18" fillId="14" borderId="3" xfId="0" applyFont="1" applyFill="1" applyBorder="1" applyAlignment="1">
      <alignment vertical="center" wrapText="1"/>
    </xf>
    <xf numFmtId="0" fontId="22" fillId="14" borderId="3" xfId="0" applyFont="1" applyFill="1" applyBorder="1" applyAlignment="1">
      <alignment horizontal="left" vertical="center" wrapText="1"/>
    </xf>
    <xf numFmtId="0" fontId="9" fillId="0" borderId="16" xfId="0" applyFont="1" applyFill="1" applyBorder="1" applyAlignment="1">
      <alignment horizontal="left" vertical="top" wrapText="1"/>
    </xf>
    <xf numFmtId="0" fontId="9" fillId="0" borderId="3" xfId="0" quotePrefix="1" applyFont="1" applyFill="1" applyBorder="1" applyAlignment="1">
      <alignment horizontal="left" vertical="top" wrapText="1"/>
    </xf>
    <xf numFmtId="0" fontId="18" fillId="14" borderId="3" xfId="0" applyFont="1" applyFill="1" applyBorder="1" applyAlignment="1">
      <alignment horizontal="left" vertical="center" wrapText="1"/>
    </xf>
    <xf numFmtId="0" fontId="9" fillId="0" borderId="22" xfId="0" applyFont="1" applyFill="1" applyBorder="1" applyAlignment="1">
      <alignment horizontal="left" vertical="top" wrapText="1"/>
    </xf>
    <xf numFmtId="0" fontId="3" fillId="0" borderId="16" xfId="0" applyFont="1" applyBorder="1" applyAlignment="1">
      <alignment vertical="top" wrapText="1"/>
    </xf>
    <xf numFmtId="20" fontId="3" fillId="0" borderId="12" xfId="0" quotePrefix="1" applyNumberFormat="1" applyFont="1" applyFill="1" applyBorder="1" applyAlignment="1">
      <alignment vertical="top"/>
    </xf>
    <xf numFmtId="0" fontId="3" fillId="0" borderId="12" xfId="0" quotePrefix="1" applyFont="1" applyFill="1" applyBorder="1" applyAlignment="1">
      <alignment vertical="top" wrapText="1"/>
    </xf>
    <xf numFmtId="0" fontId="19" fillId="14" borderId="3" xfId="0" applyFont="1" applyFill="1" applyBorder="1" applyAlignment="1">
      <alignment horizontal="left" vertical="center" wrapText="1"/>
    </xf>
    <xf numFmtId="0" fontId="9" fillId="3" borderId="3" xfId="0" quotePrefix="1" applyFont="1" applyFill="1" applyBorder="1" applyAlignment="1">
      <alignment horizontal="left" vertical="top" wrapText="1"/>
    </xf>
    <xf numFmtId="0" fontId="4" fillId="0" borderId="43" xfId="0" quotePrefix="1" applyFont="1" applyFill="1" applyBorder="1" applyAlignment="1">
      <alignment horizontal="left" vertical="top" wrapText="1"/>
    </xf>
    <xf numFmtId="0" fontId="9" fillId="0" borderId="11" xfId="0" applyFont="1" applyBorder="1" applyAlignment="1">
      <alignment vertical="top" wrapText="1"/>
    </xf>
    <xf numFmtId="0" fontId="9" fillId="0" borderId="12" xfId="0" quotePrefix="1" applyFont="1" applyBorder="1" applyAlignment="1">
      <alignment vertical="top"/>
    </xf>
    <xf numFmtId="0" fontId="18" fillId="14" borderId="12" xfId="0" applyFont="1" applyFill="1" applyBorder="1" applyAlignment="1">
      <alignment vertical="center" wrapText="1"/>
    </xf>
    <xf numFmtId="0" fontId="3" fillId="4" borderId="12" xfId="0" applyFont="1" applyFill="1" applyBorder="1" applyAlignment="1">
      <alignment vertical="top" wrapText="1"/>
    </xf>
    <xf numFmtId="0" fontId="3" fillId="0" borderId="16" xfId="0" quotePrefix="1" applyFont="1" applyFill="1" applyBorder="1" applyAlignment="1">
      <alignment horizontal="center" vertical="center" wrapText="1"/>
    </xf>
    <xf numFmtId="0" fontId="9" fillId="0" borderId="3" xfId="0" applyFont="1" applyBorder="1" applyAlignment="1">
      <alignment vertical="top" wrapText="1"/>
    </xf>
    <xf numFmtId="0" fontId="1" fillId="0" borderId="44" xfId="0" applyFont="1" applyBorder="1" applyAlignment="1">
      <alignment horizontal="center" vertical="center"/>
    </xf>
    <xf numFmtId="0" fontId="19" fillId="12" borderId="24" xfId="0" applyFont="1" applyFill="1" applyBorder="1" applyAlignment="1">
      <alignment horizontal="left" vertical="top" wrapText="1"/>
    </xf>
    <xf numFmtId="0" fontId="19" fillId="12" borderId="45" xfId="0" applyFont="1" applyFill="1" applyBorder="1" applyAlignment="1">
      <alignment horizontal="left" vertical="top" wrapText="1"/>
    </xf>
    <xf numFmtId="0" fontId="1" fillId="0" borderId="32" xfId="0" applyFont="1" applyBorder="1" applyAlignment="1">
      <alignment horizontal="center" vertical="center"/>
    </xf>
    <xf numFmtId="0" fontId="19" fillId="12" borderId="38" xfId="0" applyFont="1" applyFill="1" applyBorder="1" applyAlignment="1">
      <alignment horizontal="left" vertical="top" wrapText="1"/>
    </xf>
    <xf numFmtId="0" fontId="1" fillId="0" borderId="40" xfId="0" applyFont="1" applyBorder="1" applyAlignment="1">
      <alignment horizontal="right" vertical="center"/>
    </xf>
    <xf numFmtId="0" fontId="1" fillId="0" borderId="46" xfId="0" applyFont="1" applyBorder="1" applyAlignment="1">
      <alignment horizontal="center" vertical="center"/>
    </xf>
    <xf numFmtId="0" fontId="1" fillId="0" borderId="34" xfId="0" applyFont="1" applyBorder="1" applyAlignment="1">
      <alignment horizontal="right" vertical="center"/>
    </xf>
    <xf numFmtId="0" fontId="1" fillId="0" borderId="47" xfId="0" applyFont="1" applyBorder="1" applyAlignment="1">
      <alignment horizontal="center" vertical="center"/>
    </xf>
    <xf numFmtId="0" fontId="1" fillId="0" borderId="46" xfId="0" applyFont="1" applyBorder="1" applyAlignment="1">
      <alignment vertical="center"/>
    </xf>
    <xf numFmtId="0" fontId="1" fillId="0" borderId="47" xfId="0" applyFont="1" applyBorder="1" applyAlignment="1">
      <alignment vertical="center"/>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1" xfId="0" applyFont="1" applyBorder="1" applyAlignment="1">
      <alignment horizontal="center" vertical="center" wrapText="1"/>
    </xf>
    <xf numFmtId="0" fontId="0" fillId="0" borderId="0" xfId="0" applyAlignment="1">
      <alignment vertical="center"/>
    </xf>
    <xf numFmtId="0" fontId="9" fillId="0" borderId="16" xfId="0" quotePrefix="1" applyFont="1" applyFill="1" applyBorder="1" applyAlignment="1">
      <alignment horizontal="left" vertical="top" wrapText="1"/>
    </xf>
    <xf numFmtId="0" fontId="13" fillId="0" borderId="3" xfId="0" applyFont="1" applyFill="1" applyBorder="1" applyAlignment="1">
      <alignment horizontal="left" vertical="top" wrapText="1"/>
    </xf>
    <xf numFmtId="0" fontId="3" fillId="0" borderId="11" xfId="0" applyFont="1" applyFill="1" applyBorder="1" applyAlignment="1">
      <alignment horizontal="left" vertical="top" wrapText="1"/>
    </xf>
    <xf numFmtId="0" fontId="33" fillId="0" borderId="0" xfId="0" applyFont="1"/>
    <xf numFmtId="0" fontId="3" fillId="0" borderId="11" xfId="0" applyFont="1" applyFill="1" applyBorder="1" applyAlignment="1">
      <alignment vertical="center" wrapText="1"/>
    </xf>
    <xf numFmtId="0" fontId="1" fillId="0" borderId="49" xfId="0" applyFont="1" applyBorder="1"/>
    <xf numFmtId="0" fontId="9" fillId="4" borderId="16" xfId="0" applyFont="1" applyFill="1" applyBorder="1" applyAlignment="1">
      <alignment horizontal="left" vertical="top" wrapText="1"/>
    </xf>
    <xf numFmtId="0" fontId="18" fillId="14" borderId="16" xfId="0" applyFont="1" applyFill="1" applyBorder="1" applyAlignment="1">
      <alignment vertical="center" wrapText="1"/>
    </xf>
    <xf numFmtId="0" fontId="18" fillId="14" borderId="11" xfId="0" applyFont="1" applyFill="1" applyBorder="1" applyAlignment="1">
      <alignment vertical="center" wrapText="1"/>
    </xf>
    <xf numFmtId="0" fontId="18" fillId="14" borderId="11" xfId="0" applyFont="1" applyFill="1" applyBorder="1" applyAlignment="1">
      <alignment horizontal="left" vertical="center" wrapText="1"/>
    </xf>
    <xf numFmtId="0" fontId="18" fillId="14" borderId="12" xfId="0" applyFont="1" applyFill="1" applyBorder="1" applyAlignment="1">
      <alignment horizontal="left" vertical="center" wrapText="1"/>
    </xf>
    <xf numFmtId="0" fontId="19" fillId="13" borderId="16" xfId="0" applyFont="1" applyFill="1" applyBorder="1" applyAlignment="1">
      <alignment vertical="top"/>
    </xf>
    <xf numFmtId="0" fontId="18" fillId="14" borderId="16" xfId="0" applyFont="1" applyFill="1" applyBorder="1" applyAlignment="1">
      <alignment horizontal="left" vertical="center" wrapText="1"/>
    </xf>
    <xf numFmtId="0" fontId="4" fillId="0" borderId="22" xfId="0" applyFont="1" applyFill="1" applyBorder="1" applyAlignment="1">
      <alignment horizontal="left" vertical="top" wrapText="1"/>
    </xf>
    <xf numFmtId="0" fontId="1" fillId="0" borderId="0" xfId="0" applyFont="1" applyFill="1" applyAlignment="1">
      <alignment vertical="center"/>
    </xf>
    <xf numFmtId="0" fontId="9" fillId="3" borderId="16" xfId="0" applyFont="1" applyFill="1" applyBorder="1" applyAlignment="1">
      <alignment horizontal="left" vertical="top" wrapText="1"/>
    </xf>
    <xf numFmtId="0" fontId="4" fillId="0" borderId="16" xfId="0" applyFont="1" applyFill="1" applyBorder="1" applyAlignment="1">
      <alignment horizontal="left" vertical="top"/>
    </xf>
    <xf numFmtId="0" fontId="4" fillId="3" borderId="16" xfId="0" applyFont="1" applyFill="1" applyBorder="1" applyAlignment="1">
      <alignment horizontal="left" vertical="top"/>
    </xf>
    <xf numFmtId="0" fontId="19" fillId="12" borderId="37" xfId="0" applyFont="1" applyFill="1" applyBorder="1" applyAlignment="1">
      <alignment horizontal="left" vertical="top" wrapText="1"/>
    </xf>
    <xf numFmtId="0" fontId="3" fillId="0" borderId="53" xfId="0" applyFont="1" applyBorder="1" applyAlignment="1">
      <alignment vertical="top" wrapText="1"/>
    </xf>
    <xf numFmtId="0" fontId="19" fillId="13" borderId="2" xfId="0" applyFont="1" applyFill="1" applyBorder="1" applyAlignment="1">
      <alignment vertical="top"/>
    </xf>
    <xf numFmtId="0" fontId="19" fillId="14" borderId="2" xfId="0" applyFont="1" applyFill="1" applyBorder="1" applyAlignment="1">
      <alignment horizontal="left" vertical="center" wrapText="1"/>
    </xf>
    <xf numFmtId="0" fontId="19" fillId="12" borderId="11" xfId="0" applyFont="1" applyFill="1" applyBorder="1" applyAlignment="1">
      <alignment horizontal="left" vertical="top" wrapText="1"/>
    </xf>
    <xf numFmtId="0" fontId="19" fillId="12" borderId="12" xfId="0" applyFont="1" applyFill="1" applyBorder="1" applyAlignment="1">
      <alignment horizontal="left" vertical="top" wrapText="1"/>
    </xf>
    <xf numFmtId="0" fontId="4" fillId="3" borderId="34" xfId="0" applyFont="1" applyFill="1" applyBorder="1" applyAlignment="1">
      <alignment horizontal="left" vertical="top" wrapText="1"/>
    </xf>
    <xf numFmtId="0" fontId="3" fillId="0" borderId="47" xfId="0" quotePrefix="1" applyFont="1" applyBorder="1" applyAlignment="1">
      <alignment vertical="top"/>
    </xf>
    <xf numFmtId="0" fontId="14" fillId="0" borderId="24" xfId="0" applyFont="1" applyFill="1" applyBorder="1" applyAlignment="1">
      <alignment horizontal="left" vertical="top" wrapText="1"/>
    </xf>
    <xf numFmtId="0" fontId="19" fillId="12" borderId="54" xfId="0" applyFont="1" applyFill="1" applyBorder="1" applyAlignment="1">
      <alignment horizontal="left" vertical="top" wrapText="1"/>
    </xf>
    <xf numFmtId="0" fontId="9" fillId="3" borderId="54" xfId="0" applyFont="1" applyFill="1" applyBorder="1" applyAlignment="1">
      <alignment horizontal="left" vertical="top" wrapText="1"/>
    </xf>
    <xf numFmtId="0" fontId="9" fillId="0" borderId="54" xfId="0" applyFont="1" applyFill="1" applyBorder="1" applyAlignment="1">
      <alignment horizontal="left" vertical="top" wrapText="1"/>
    </xf>
    <xf numFmtId="0" fontId="4" fillId="0" borderId="54" xfId="0" applyFont="1" applyFill="1" applyBorder="1" applyAlignment="1">
      <alignment horizontal="left" vertical="top" wrapText="1"/>
    </xf>
    <xf numFmtId="0" fontId="18" fillId="14" borderId="54" xfId="0" applyFont="1" applyFill="1" applyBorder="1" applyAlignment="1">
      <alignment vertical="center" wrapText="1"/>
    </xf>
    <xf numFmtId="0" fontId="9" fillId="4" borderId="54" xfId="0" applyFont="1" applyFill="1" applyBorder="1" applyAlignment="1">
      <alignment horizontal="left" vertical="top" wrapText="1"/>
    </xf>
    <xf numFmtId="0" fontId="18" fillId="14" borderId="54" xfId="0" applyFont="1" applyFill="1" applyBorder="1" applyAlignment="1">
      <alignment horizontal="left" vertical="center" wrapText="1"/>
    </xf>
    <xf numFmtId="0" fontId="4" fillId="3" borderId="54" xfId="0" applyFont="1" applyFill="1" applyBorder="1" applyAlignment="1">
      <alignment horizontal="left" vertical="top" wrapText="1"/>
    </xf>
    <xf numFmtId="0" fontId="10" fillId="3" borderId="22" xfId="0" applyFont="1" applyFill="1" applyBorder="1" applyAlignment="1">
      <alignment horizontal="center" vertical="center" wrapText="1"/>
    </xf>
    <xf numFmtId="0" fontId="14" fillId="0" borderId="24" xfId="0" applyFont="1" applyFill="1" applyBorder="1" applyAlignment="1">
      <alignment vertical="top" wrapText="1"/>
    </xf>
    <xf numFmtId="0" fontId="10" fillId="3" borderId="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40" fillId="0" borderId="3" xfId="0" applyFont="1" applyBorder="1" applyAlignment="1">
      <alignment vertical="top" wrapText="1"/>
    </xf>
    <xf numFmtId="0" fontId="40" fillId="0" borderId="12" xfId="0" applyFont="1" applyBorder="1" applyAlignment="1">
      <alignment vertical="top" wrapText="1"/>
    </xf>
    <xf numFmtId="0" fontId="5" fillId="0" borderId="19" xfId="0" applyFont="1" applyBorder="1" applyAlignment="1">
      <alignment horizontal="center" vertical="center" wrapText="1"/>
    </xf>
    <xf numFmtId="0" fontId="10" fillId="3" borderId="55" xfId="0" applyFont="1" applyFill="1" applyBorder="1" applyAlignment="1">
      <alignment horizontal="center" vertical="center" wrapText="1"/>
    </xf>
    <xf numFmtId="0" fontId="6" fillId="0" borderId="53" xfId="0" applyFont="1" applyBorder="1" applyAlignment="1">
      <alignment vertical="top" wrapText="1"/>
    </xf>
    <xf numFmtId="0" fontId="9" fillId="0" borderId="16" xfId="0" applyFont="1" applyFill="1" applyBorder="1" applyAlignment="1">
      <alignment horizontal="center" vertical="center" wrapText="1"/>
    </xf>
    <xf numFmtId="0" fontId="9" fillId="0" borderId="39" xfId="0" applyFont="1" applyFill="1" applyBorder="1" applyAlignment="1">
      <alignment horizontal="left" vertical="top" wrapText="1"/>
    </xf>
    <xf numFmtId="0" fontId="3" fillId="0" borderId="3"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3" xfId="0" applyFont="1" applyBorder="1" applyAlignment="1">
      <alignment horizontal="center" vertical="center" wrapText="1"/>
    </xf>
    <xf numFmtId="0" fontId="3" fillId="0" borderId="37" xfId="0" applyFont="1" applyBorder="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1" fillId="0" borderId="57"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42" xfId="0" applyFont="1" applyBorder="1" applyAlignment="1">
      <alignment horizontal="right" vertical="center"/>
    </xf>
    <xf numFmtId="0" fontId="1" fillId="0" borderId="42" xfId="0" quotePrefix="1" applyFont="1" applyBorder="1" applyAlignment="1">
      <alignment horizontal="right" vertical="center"/>
    </xf>
    <xf numFmtId="0" fontId="1" fillId="0" borderId="24" xfId="0" applyFont="1" applyBorder="1" applyAlignment="1">
      <alignment vertical="center"/>
    </xf>
    <xf numFmtId="0" fontId="1" fillId="0" borderId="24" xfId="0" applyFont="1" applyBorder="1" applyAlignment="1">
      <alignment horizontal="right" vertical="center"/>
    </xf>
    <xf numFmtId="0" fontId="1" fillId="0" borderId="33" xfId="0" applyFont="1" applyBorder="1" applyAlignment="1">
      <alignment horizontal="right" vertical="center"/>
    </xf>
    <xf numFmtId="0" fontId="41" fillId="0" borderId="0" xfId="0" applyFont="1" applyAlignment="1" applyProtection="1"/>
    <xf numFmtId="0" fontId="5" fillId="0" borderId="0" xfId="0" applyFont="1" applyAlignment="1" applyProtection="1"/>
    <xf numFmtId="0" fontId="42" fillId="0" borderId="0" xfId="0" applyFont="1" applyAlignment="1">
      <alignment horizontal="left" vertical="center"/>
    </xf>
    <xf numFmtId="0" fontId="4" fillId="0" borderId="0" xfId="0" applyFont="1" applyAlignment="1" applyProtection="1"/>
    <xf numFmtId="0" fontId="4" fillId="0" borderId="0" xfId="0" applyFont="1" applyAlignment="1" applyProtection="1">
      <alignment wrapText="1"/>
    </xf>
    <xf numFmtId="0" fontId="44" fillId="0" borderId="59" xfId="0" applyFont="1" applyBorder="1" applyAlignment="1" applyProtection="1">
      <alignment horizontal="center" vertical="center"/>
    </xf>
    <xf numFmtId="0" fontId="1" fillId="0" borderId="0" xfId="0" applyFont="1" applyBorder="1" applyAlignment="1">
      <alignment horizontal="center" vertical="center"/>
    </xf>
    <xf numFmtId="0" fontId="28" fillId="0" borderId="0" xfId="0" applyFont="1" applyAlignment="1"/>
    <xf numFmtId="0" fontId="44" fillId="0" borderId="59" xfId="0" applyFont="1" applyBorder="1" applyAlignment="1">
      <alignment horizontal="center" vertical="center"/>
    </xf>
    <xf numFmtId="0" fontId="44" fillId="0" borderId="0" xfId="0" applyFont="1" applyBorder="1" applyAlignment="1">
      <alignment horizontal="left" vertical="center"/>
    </xf>
    <xf numFmtId="0" fontId="1" fillId="0" borderId="0" xfId="0" applyFont="1" applyBorder="1" applyAlignment="1">
      <alignment horizontal="left" vertical="center"/>
    </xf>
    <xf numFmtId="0" fontId="44" fillId="0" borderId="0" xfId="0" applyFont="1" applyBorder="1" applyAlignment="1">
      <alignment horizontal="left" vertical="center" wrapText="1"/>
    </xf>
    <xf numFmtId="0" fontId="44" fillId="0" borderId="0" xfId="0" applyFont="1" applyBorder="1" applyAlignment="1">
      <alignment horizontal="center" vertical="center"/>
    </xf>
    <xf numFmtId="0" fontId="44" fillId="0" borderId="0" xfId="0" applyFont="1" applyFill="1" applyAlignment="1">
      <alignment horizontal="left" vertical="center"/>
    </xf>
    <xf numFmtId="0" fontId="3" fillId="0" borderId="0" xfId="0" applyFont="1" applyAlignment="1"/>
    <xf numFmtId="0" fontId="5" fillId="0" borderId="0" xfId="0" applyFont="1" applyAlignment="1">
      <alignment horizontal="left" vertical="center"/>
    </xf>
    <xf numFmtId="0" fontId="1" fillId="0" borderId="59" xfId="0" applyFont="1" applyFill="1" applyBorder="1" applyAlignment="1"/>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Border="1"/>
    <xf numFmtId="0" fontId="1" fillId="0" borderId="59" xfId="0" applyFont="1" applyFill="1" applyBorder="1" applyAlignment="1">
      <alignment horizontal="center"/>
    </xf>
    <xf numFmtId="0" fontId="28" fillId="0" borderId="0" xfId="0" applyFont="1" applyBorder="1"/>
    <xf numFmtId="0" fontId="29" fillId="0" borderId="24" xfId="0" applyFont="1" applyBorder="1" applyAlignment="1"/>
    <xf numFmtId="0" fontId="0" fillId="0" borderId="59" xfId="0" applyBorder="1" applyAlignment="1"/>
    <xf numFmtId="0" fontId="0" fillId="0" borderId="0" xfId="0" applyBorder="1" applyAlignment="1"/>
    <xf numFmtId="0" fontId="46" fillId="0" borderId="0" xfId="0" applyFont="1" applyProtection="1"/>
    <xf numFmtId="0" fontId="9" fillId="3"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9" fillId="0" borderId="41" xfId="0" applyFont="1" applyFill="1" applyBorder="1" applyAlignment="1">
      <alignment horizontal="left" vertical="top" wrapText="1"/>
    </xf>
    <xf numFmtId="0" fontId="9" fillId="3" borderId="41" xfId="0" applyFont="1" applyFill="1" applyBorder="1" applyAlignment="1">
      <alignment horizontal="left" vertical="top" wrapText="1"/>
    </xf>
    <xf numFmtId="0" fontId="4" fillId="0" borderId="41" xfId="0" applyFont="1" applyFill="1" applyBorder="1" applyAlignment="1">
      <alignment horizontal="left" vertical="top" wrapText="1"/>
    </xf>
    <xf numFmtId="0" fontId="9" fillId="0" borderId="14" xfId="0" applyFont="1" applyFill="1" applyBorder="1" applyAlignment="1">
      <alignment horizontal="left" vertical="top" wrapText="1"/>
    </xf>
    <xf numFmtId="0" fontId="1" fillId="0" borderId="0" xfId="0" applyFont="1" applyAlignment="1">
      <alignment horizontal="center"/>
    </xf>
    <xf numFmtId="0" fontId="1" fillId="0" borderId="49" xfId="0" applyFont="1" applyBorder="1" applyAlignment="1">
      <alignment horizontal="center"/>
    </xf>
    <xf numFmtId="0" fontId="1" fillId="0" borderId="0" xfId="0" applyFont="1" applyBorder="1" applyAlignment="1">
      <alignment horizontal="center"/>
    </xf>
    <xf numFmtId="0" fontId="9" fillId="4" borderId="20" xfId="0" applyFont="1" applyFill="1" applyBorder="1" applyAlignment="1">
      <alignment horizontal="left" vertical="top" wrapText="1"/>
    </xf>
    <xf numFmtId="0" fontId="5" fillId="0" borderId="22" xfId="0" applyFont="1" applyBorder="1" applyAlignment="1">
      <alignment vertical="center" wrapText="1"/>
    </xf>
    <xf numFmtId="0" fontId="1" fillId="0" borderId="22" xfId="0" applyFont="1" applyFill="1" applyBorder="1" applyAlignment="1">
      <alignment horizontal="center"/>
    </xf>
    <xf numFmtId="0" fontId="45" fillId="0" borderId="0" xfId="0" applyFont="1" applyAlignment="1">
      <alignment horizontal="left" vertical="center"/>
    </xf>
    <xf numFmtId="0" fontId="9" fillId="4" borderId="3" xfId="0" applyFont="1" applyFill="1" applyBorder="1" applyAlignment="1">
      <alignment horizontal="left" vertical="top" wrapText="1"/>
    </xf>
    <xf numFmtId="0" fontId="54" fillId="0" borderId="0" xfId="0" applyFont="1"/>
    <xf numFmtId="0" fontId="28" fillId="0" borderId="0" xfId="0" applyFont="1" applyProtection="1">
      <protection locked="0"/>
    </xf>
    <xf numFmtId="0" fontId="56" fillId="0" borderId="0" xfId="0" applyFont="1" applyAlignment="1"/>
    <xf numFmtId="0" fontId="8" fillId="0" borderId="0" xfId="0" applyFont="1" applyAlignment="1" applyProtection="1">
      <alignment vertical="center"/>
    </xf>
    <xf numFmtId="0" fontId="44" fillId="0" borderId="0" xfId="0" applyFont="1" applyAlignment="1">
      <alignment vertical="center"/>
    </xf>
    <xf numFmtId="0" fontId="46" fillId="0" borderId="0" xfId="0" applyFont="1"/>
    <xf numFmtId="0" fontId="18" fillId="0" borderId="3" xfId="0" applyFont="1" applyBorder="1" applyAlignment="1">
      <alignment vertical="top" wrapText="1"/>
    </xf>
    <xf numFmtId="0" fontId="57" fillId="0" borderId="0" xfId="0" applyFont="1" applyAlignment="1">
      <alignment vertical="top"/>
    </xf>
    <xf numFmtId="0" fontId="58" fillId="0" borderId="0" xfId="0" applyFont="1" applyFill="1" applyBorder="1" applyAlignment="1">
      <alignment horizontal="center" vertical="top" wrapText="1"/>
    </xf>
    <xf numFmtId="0" fontId="57" fillId="0" borderId="0" xfId="0" applyFont="1" applyFill="1"/>
    <xf numFmtId="0" fontId="57" fillId="0" borderId="0" xfId="0" applyFont="1" applyFill="1" applyBorder="1" applyAlignment="1">
      <alignment horizontal="left" vertical="center"/>
    </xf>
    <xf numFmtId="0" fontId="57" fillId="0" borderId="0" xfId="0" applyFont="1"/>
    <xf numFmtId="0" fontId="57" fillId="0" borderId="0" xfId="0" applyFont="1" applyFill="1" applyBorder="1" applyAlignment="1">
      <alignment horizontal="center" vertical="center"/>
    </xf>
    <xf numFmtId="14" fontId="57" fillId="0" borderId="0" xfId="0" applyNumberFormat="1" applyFont="1" applyFill="1" applyBorder="1" applyAlignment="1">
      <alignment horizontal="left"/>
    </xf>
    <xf numFmtId="0" fontId="57" fillId="0" borderId="0" xfId="0" applyFont="1" applyFill="1" applyBorder="1"/>
    <xf numFmtId="0" fontId="59" fillId="0" borderId="0" xfId="0" applyFont="1" applyFill="1"/>
    <xf numFmtId="0" fontId="28" fillId="0" borderId="0" xfId="0" applyFont="1" applyFill="1"/>
    <xf numFmtId="0" fontId="4" fillId="0" borderId="0" xfId="0" applyFont="1" applyFill="1" applyBorder="1" applyAlignment="1">
      <alignment horizontal="left" vertical="top" wrapText="1"/>
    </xf>
    <xf numFmtId="0" fontId="9" fillId="0" borderId="0" xfId="0" applyFont="1" applyFill="1" applyBorder="1" applyAlignment="1">
      <alignment vertical="top" wrapText="1"/>
    </xf>
    <xf numFmtId="0" fontId="46" fillId="0" borderId="0" xfId="0" applyFont="1" applyFill="1"/>
    <xf numFmtId="0" fontId="9"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4" borderId="3" xfId="0" applyFont="1" applyFill="1" applyBorder="1" applyAlignment="1">
      <alignment horizontal="left" vertical="top" wrapText="1"/>
    </xf>
    <xf numFmtId="0" fontId="3" fillId="0" borderId="39" xfId="0" applyFont="1" applyBorder="1" applyAlignment="1">
      <alignment vertical="top" wrapText="1"/>
    </xf>
    <xf numFmtId="0" fontId="19" fillId="14" borderId="24" xfId="0" applyFont="1" applyFill="1" applyBorder="1" applyAlignment="1">
      <alignment horizontal="left" vertical="center" wrapText="1"/>
    </xf>
    <xf numFmtId="0" fontId="9" fillId="0" borderId="3"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3" xfId="0" applyFont="1" applyFill="1" applyBorder="1" applyAlignment="1">
      <alignment horizontal="left" vertical="top" wrapText="1"/>
    </xf>
    <xf numFmtId="0" fontId="19" fillId="13" borderId="39" xfId="0" applyFont="1" applyFill="1" applyBorder="1" applyAlignment="1">
      <alignment vertical="top"/>
    </xf>
    <xf numFmtId="0" fontId="4" fillId="0" borderId="39" xfId="0" applyFont="1" applyFill="1" applyBorder="1" applyAlignment="1">
      <alignment horizontal="left" vertical="top" wrapText="1"/>
    </xf>
    <xf numFmtId="0" fontId="4" fillId="0" borderId="39" xfId="0" applyFont="1" applyFill="1" applyBorder="1" applyAlignment="1">
      <alignment horizontal="left" vertical="top"/>
    </xf>
    <xf numFmtId="0" fontId="18" fillId="14" borderId="39" xfId="0" applyFont="1" applyFill="1" applyBorder="1" applyAlignment="1">
      <alignment vertical="center" wrapText="1"/>
    </xf>
    <xf numFmtId="0" fontId="18" fillId="14" borderId="39" xfId="0" applyFont="1" applyFill="1" applyBorder="1" applyAlignment="1">
      <alignment horizontal="left" vertical="center" wrapText="1"/>
    </xf>
    <xf numFmtId="0" fontId="3" fillId="4" borderId="3" xfId="0" applyFont="1" applyFill="1" applyBorder="1" applyAlignment="1">
      <alignment vertical="top" wrapText="1"/>
    </xf>
    <xf numFmtId="0" fontId="1" fillId="0" borderId="57" xfId="0" applyFont="1" applyFill="1" applyBorder="1" applyAlignment="1">
      <alignment vertical="center"/>
    </xf>
    <xf numFmtId="0" fontId="1" fillId="0" borderId="0" xfId="0" applyFont="1" applyFill="1" applyBorder="1" applyAlignment="1">
      <alignment horizontal="right" vertical="center"/>
    </xf>
    <xf numFmtId="0" fontId="1" fillId="0" borderId="24" xfId="0" applyFont="1" applyFill="1" applyBorder="1" applyAlignment="1">
      <alignment horizontal="right" vertical="center"/>
    </xf>
    <xf numFmtId="0" fontId="9" fillId="0" borderId="39" xfId="0" applyFont="1" applyFill="1" applyBorder="1" applyAlignment="1">
      <alignment horizontal="left" vertical="top"/>
    </xf>
    <xf numFmtId="0" fontId="9"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3" xfId="0" applyFont="1" applyBorder="1" applyAlignment="1">
      <alignment vertical="top" wrapText="1"/>
    </xf>
    <xf numFmtId="0" fontId="9" fillId="0" borderId="11" xfId="0" applyFont="1" applyFill="1" applyBorder="1" applyAlignment="1">
      <alignment vertical="top"/>
    </xf>
    <xf numFmtId="0" fontId="0" fillId="0" borderId="0" xfId="0" applyFont="1"/>
    <xf numFmtId="0" fontId="9"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4" borderId="3" xfId="0" applyFont="1" applyFill="1" applyBorder="1" applyAlignment="1">
      <alignment horizontal="left" vertical="top" wrapText="1"/>
    </xf>
    <xf numFmtId="0" fontId="3" fillId="0" borderId="53" xfId="0" applyFont="1" applyFill="1" applyBorder="1" applyAlignment="1">
      <alignment vertical="top" wrapText="1"/>
    </xf>
    <xf numFmtId="0" fontId="0" fillId="0" borderId="0" xfId="0" applyFill="1"/>
    <xf numFmtId="0" fontId="3" fillId="0" borderId="2" xfId="0" applyFont="1" applyBorder="1" applyAlignment="1">
      <alignment vertical="top" wrapText="1"/>
    </xf>
    <xf numFmtId="0" fontId="9" fillId="0" borderId="12" xfId="0" quotePrefix="1" applyFont="1" applyFill="1" applyBorder="1" applyAlignment="1">
      <alignment vertical="top" wrapText="1"/>
    </xf>
    <xf numFmtId="20" fontId="3" fillId="0" borderId="53" xfId="0" quotePrefix="1" applyNumberFormat="1" applyFont="1" applyBorder="1" applyAlignment="1">
      <alignment vertical="top" wrapText="1"/>
    </xf>
    <xf numFmtId="49" fontId="4" fillId="4" borderId="41" xfId="0" applyNumberFormat="1" applyFont="1" applyFill="1" applyBorder="1" applyAlignment="1">
      <alignment horizontal="left" vertical="top" wrapText="1"/>
    </xf>
    <xf numFmtId="0" fontId="43" fillId="24" borderId="62" xfId="0" applyFont="1" applyFill="1" applyBorder="1" applyAlignment="1">
      <alignment horizontal="center" vertical="center" textRotation="90"/>
    </xf>
    <xf numFmtId="0" fontId="19" fillId="14" borderId="59" xfId="0" applyFont="1" applyFill="1" applyBorder="1" applyAlignment="1">
      <alignment horizontal="center" vertical="center" wrapText="1"/>
    </xf>
    <xf numFmtId="0" fontId="3" fillId="0" borderId="51" xfId="0" applyFont="1" applyBorder="1" applyAlignment="1">
      <alignment vertical="top" wrapText="1"/>
    </xf>
    <xf numFmtId="0" fontId="3" fillId="0" borderId="51" xfId="0" applyFont="1" applyBorder="1" applyAlignment="1">
      <alignment vertical="top"/>
    </xf>
    <xf numFmtId="0" fontId="6" fillId="0" borderId="51" xfId="0" applyFont="1" applyFill="1" applyBorder="1" applyAlignment="1">
      <alignment horizontal="center" vertical="center"/>
    </xf>
    <xf numFmtId="0" fontId="9" fillId="0" borderId="51" xfId="0" applyFont="1" applyFill="1" applyBorder="1" applyAlignment="1">
      <alignment horizontal="left" vertical="top" wrapText="1"/>
    </xf>
    <xf numFmtId="0" fontId="19" fillId="14" borderId="16" xfId="0" applyFont="1" applyFill="1" applyBorder="1" applyAlignment="1">
      <alignment horizontal="center" vertical="center" wrapText="1"/>
    </xf>
    <xf numFmtId="0" fontId="3" fillId="0" borderId="9" xfId="0" applyFont="1" applyBorder="1" applyAlignment="1">
      <alignment vertical="top"/>
    </xf>
    <xf numFmtId="0" fontId="3" fillId="0" borderId="41" xfId="0" applyFont="1" applyBorder="1" applyAlignment="1">
      <alignment vertical="top"/>
    </xf>
    <xf numFmtId="0" fontId="3" fillId="0" borderId="9" xfId="0" applyFont="1" applyBorder="1" applyAlignment="1">
      <alignment vertical="top" wrapText="1"/>
    </xf>
    <xf numFmtId="0" fontId="3" fillId="0" borderId="20" xfId="0" applyFont="1" applyBorder="1" applyAlignment="1">
      <alignment vertical="top"/>
    </xf>
    <xf numFmtId="0" fontId="19" fillId="14" borderId="61" xfId="0" applyFont="1" applyFill="1" applyBorder="1" applyAlignment="1">
      <alignment horizontal="center" vertical="center" wrapText="1"/>
    </xf>
    <xf numFmtId="0" fontId="0" fillId="24" borderId="0" xfId="0" applyFill="1"/>
    <xf numFmtId="0" fontId="6" fillId="10" borderId="51" xfId="0" applyFont="1" applyFill="1" applyBorder="1" applyAlignment="1">
      <alignment horizontal="center" vertical="center"/>
    </xf>
    <xf numFmtId="0" fontId="19" fillId="23" borderId="3" xfId="0" applyFont="1" applyFill="1" applyBorder="1" applyAlignment="1">
      <alignment horizontal="center" vertical="center" wrapText="1"/>
    </xf>
    <xf numFmtId="0" fontId="19" fillId="23" borderId="59" xfId="0" applyFont="1" applyFill="1" applyBorder="1" applyAlignment="1">
      <alignment horizontal="center" vertical="center" wrapText="1"/>
    </xf>
    <xf numFmtId="0" fontId="9" fillId="4" borderId="51" xfId="0" applyFont="1" applyFill="1" applyBorder="1" applyAlignment="1">
      <alignment horizontal="left" vertical="top" wrapText="1"/>
    </xf>
    <xf numFmtId="0" fontId="60" fillId="0" borderId="0" xfId="0" applyFont="1" applyBorder="1" applyAlignment="1">
      <alignment horizontal="left" vertical="center" wrapText="1"/>
    </xf>
    <xf numFmtId="0" fontId="3" fillId="0" borderId="9" xfId="0" applyFont="1" applyFill="1" applyBorder="1" applyAlignment="1">
      <alignment vertical="top"/>
    </xf>
    <xf numFmtId="0" fontId="3" fillId="0" borderId="41" xfId="0" applyFont="1" applyFill="1" applyBorder="1" applyAlignment="1">
      <alignment vertical="top"/>
    </xf>
    <xf numFmtId="0" fontId="3" fillId="0" borderId="41" xfId="0" applyFont="1" applyFill="1" applyBorder="1" applyAlignment="1">
      <alignment vertical="top" wrapText="1"/>
    </xf>
    <xf numFmtId="0" fontId="3" fillId="0" borderId="9" xfId="0" applyFont="1" applyFill="1" applyBorder="1" applyAlignment="1">
      <alignment vertical="top" wrapText="1"/>
    </xf>
    <xf numFmtId="0" fontId="9" fillId="0" borderId="9" xfId="0" applyFont="1" applyFill="1" applyBorder="1" applyAlignment="1">
      <alignment horizontal="left" vertical="top" wrapText="1"/>
    </xf>
    <xf numFmtId="0" fontId="9" fillId="0" borderId="9" xfId="0" applyFont="1" applyFill="1" applyBorder="1" applyAlignment="1">
      <alignment vertical="top"/>
    </xf>
    <xf numFmtId="0" fontId="9" fillId="0" borderId="9" xfId="0" applyFont="1" applyFill="1" applyBorder="1" applyAlignment="1">
      <alignment vertical="top" wrapText="1"/>
    </xf>
    <xf numFmtId="0" fontId="9" fillId="0" borderId="41" xfId="0" applyFont="1" applyFill="1" applyBorder="1" applyAlignment="1">
      <alignment vertical="top"/>
    </xf>
    <xf numFmtId="0" fontId="9" fillId="0" borderId="41" xfId="0" applyFont="1" applyFill="1" applyBorder="1" applyAlignment="1">
      <alignment vertical="top" wrapText="1"/>
    </xf>
    <xf numFmtId="0" fontId="9" fillId="4" borderId="3" xfId="0" applyFont="1" applyFill="1" applyBorder="1" applyAlignment="1">
      <alignment vertical="top" wrapText="1"/>
    </xf>
    <xf numFmtId="0" fontId="9" fillId="0" borderId="3"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4" fillId="0" borderId="16"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3" borderId="3" xfId="0" applyFont="1" applyFill="1" applyBorder="1" applyAlignment="1">
      <alignment horizontal="left" vertical="top" wrapText="1"/>
    </xf>
    <xf numFmtId="0" fontId="3" fillId="0" borderId="16" xfId="0" applyFont="1" applyFill="1" applyBorder="1" applyAlignment="1">
      <alignment vertical="top" wrapText="1"/>
    </xf>
    <xf numFmtId="0" fontId="4" fillId="0" borderId="0" xfId="0" applyFont="1" applyAlignment="1" applyProtection="1">
      <alignment wrapText="1"/>
    </xf>
    <xf numFmtId="0" fontId="9" fillId="4" borderId="16" xfId="0" applyFont="1" applyFill="1" applyBorder="1" applyAlignment="1">
      <alignment horizontal="left" vertical="top" wrapText="1"/>
    </xf>
    <xf numFmtId="0" fontId="9" fillId="4" borderId="3" xfId="0" applyFont="1" applyFill="1" applyBorder="1" applyAlignment="1">
      <alignment horizontal="left" vertical="top" wrapText="1"/>
    </xf>
    <xf numFmtId="49" fontId="4" fillId="4" borderId="3" xfId="0" applyNumberFormat="1" applyFont="1" applyFill="1" applyBorder="1" applyAlignment="1">
      <alignment horizontal="left" vertical="top" wrapText="1"/>
    </xf>
    <xf numFmtId="0" fontId="1" fillId="0" borderId="3" xfId="0" applyFont="1" applyBorder="1" applyAlignment="1">
      <alignment horizontal="center" vertical="center"/>
    </xf>
    <xf numFmtId="0" fontId="19" fillId="12" borderId="3" xfId="0" applyFont="1" applyFill="1" applyBorder="1" applyAlignment="1">
      <alignment horizontal="left" vertical="center" wrapText="1"/>
    </xf>
    <xf numFmtId="0" fontId="19" fillId="13" borderId="3" xfId="0" applyFont="1" applyFill="1" applyBorder="1" applyAlignment="1">
      <alignment horizontal="left" vertical="center"/>
    </xf>
    <xf numFmtId="0" fontId="19" fillId="14" borderId="0" xfId="0" applyFont="1" applyFill="1" applyBorder="1" applyAlignment="1">
      <alignment horizontal="left" vertical="center" wrapText="1"/>
    </xf>
    <xf numFmtId="0" fontId="32" fillId="14" borderId="0" xfId="0" applyFont="1" applyFill="1" applyBorder="1" applyAlignment="1">
      <alignment horizontal="left" vertical="center" wrapText="1"/>
    </xf>
    <xf numFmtId="0" fontId="0" fillId="0" borderId="1" xfId="0" applyBorder="1" applyAlignment="1">
      <alignment horizontal="left" vertical="center"/>
    </xf>
    <xf numFmtId="0" fontId="0" fillId="0" borderId="40" xfId="0" applyBorder="1" applyAlignment="1">
      <alignment horizontal="left" vertical="center"/>
    </xf>
    <xf numFmtId="0" fontId="0" fillId="0" borderId="34" xfId="0" applyBorder="1" applyAlignment="1">
      <alignment horizontal="left" vertical="center"/>
    </xf>
    <xf numFmtId="0" fontId="4" fillId="14" borderId="3" xfId="0" applyFont="1" applyFill="1" applyBorder="1" applyAlignment="1">
      <alignment horizontal="left" vertical="center" wrapText="1"/>
    </xf>
    <xf numFmtId="0" fontId="0" fillId="0" borderId="0" xfId="0" applyAlignment="1">
      <alignment horizontal="left" vertical="center"/>
    </xf>
    <xf numFmtId="0" fontId="21" fillId="0" borderId="0" xfId="0" applyFont="1" applyFill="1" applyAlignment="1" applyProtection="1">
      <alignment vertical="center"/>
    </xf>
    <xf numFmtId="0" fontId="21" fillId="0" borderId="0" xfId="0" applyFont="1" applyProtection="1"/>
    <xf numFmtId="0" fontId="23" fillId="0" borderId="3" xfId="0" applyFont="1" applyFill="1" applyBorder="1" applyAlignment="1" applyProtection="1">
      <alignment horizontal="center" textRotation="90" wrapText="1"/>
    </xf>
    <xf numFmtId="0" fontId="18" fillId="0" borderId="49" xfId="0" applyFont="1" applyFill="1" applyBorder="1" applyAlignment="1" applyProtection="1">
      <alignment horizontal="center" vertical="center" wrapText="1"/>
    </xf>
    <xf numFmtId="0" fontId="23" fillId="0" borderId="49" xfId="0" applyFont="1" applyFill="1" applyBorder="1" applyAlignment="1" applyProtection="1">
      <alignment horizontal="center" textRotation="90" wrapText="1"/>
    </xf>
    <xf numFmtId="0" fontId="65" fillId="0" borderId="49" xfId="0" applyFont="1" applyFill="1" applyBorder="1" applyAlignment="1">
      <alignment horizontal="center" wrapText="1"/>
    </xf>
    <xf numFmtId="0" fontId="43" fillId="4" borderId="34" xfId="0" applyFont="1" applyFill="1" applyBorder="1" applyAlignment="1" applyProtection="1">
      <alignment horizontal="center" vertical="center"/>
      <protection locked="0"/>
    </xf>
    <xf numFmtId="0" fontId="43" fillId="4" borderId="3" xfId="0" applyFont="1" applyFill="1" applyBorder="1" applyAlignment="1" applyProtection="1">
      <alignment horizontal="center" vertical="center"/>
      <protection locked="0"/>
    </xf>
    <xf numFmtId="0" fontId="43" fillId="16" borderId="12" xfId="0" applyFont="1" applyFill="1" applyBorder="1" applyAlignment="1" applyProtection="1">
      <alignment horizontal="center" vertical="center"/>
    </xf>
    <xf numFmtId="0" fontId="43" fillId="4" borderId="20" xfId="0" applyFont="1" applyFill="1" applyBorder="1" applyAlignment="1" applyProtection="1">
      <alignment horizontal="center" vertical="center"/>
      <protection locked="0"/>
    </xf>
    <xf numFmtId="0" fontId="43" fillId="16" borderId="43" xfId="0" applyFont="1" applyFill="1" applyBorder="1" applyAlignment="1" applyProtection="1">
      <alignment horizontal="center" vertical="center"/>
    </xf>
    <xf numFmtId="0" fontId="43" fillId="16" borderId="41" xfId="0" applyFont="1" applyFill="1" applyBorder="1" applyAlignment="1" applyProtection="1">
      <alignment horizontal="center" vertical="center"/>
    </xf>
    <xf numFmtId="0" fontId="43" fillId="16" borderId="14" xfId="0" applyFont="1" applyFill="1" applyBorder="1" applyAlignment="1" applyProtection="1">
      <alignment horizontal="center" vertical="center"/>
    </xf>
    <xf numFmtId="0" fontId="21" fillId="0" borderId="0" xfId="0" applyFont="1" applyBorder="1" applyProtection="1"/>
    <xf numFmtId="0" fontId="8" fillId="0" borderId="0" xfId="0" applyFont="1" applyFill="1" applyBorder="1" applyAlignment="1" applyProtection="1">
      <alignment horizontal="left" vertical="center" wrapText="1"/>
    </xf>
    <xf numFmtId="0" fontId="44" fillId="0" borderId="0" xfId="0" applyFont="1" applyBorder="1" applyAlignment="1" applyProtection="1">
      <alignment horizontal="center" vertical="center"/>
    </xf>
    <xf numFmtId="0" fontId="44" fillId="16" borderId="0" xfId="0" applyFont="1" applyFill="1" applyBorder="1" applyAlignment="1" applyProtection="1">
      <alignment horizontal="center" vertical="center"/>
    </xf>
    <xf numFmtId="0" fontId="44" fillId="25" borderId="51" xfId="0" applyFont="1" applyFill="1" applyBorder="1" applyAlignment="1" applyProtection="1">
      <alignment horizontal="center" vertical="center"/>
      <protection locked="0"/>
    </xf>
    <xf numFmtId="0" fontId="44" fillId="0" borderId="51" xfId="0" applyFont="1" applyFill="1" applyBorder="1" applyAlignment="1" applyProtection="1">
      <alignment horizontal="center" vertical="center"/>
      <protection locked="0"/>
    </xf>
    <xf numFmtId="0" fontId="44" fillId="16" borderId="52" xfId="0" applyFont="1" applyFill="1" applyBorder="1" applyAlignment="1" applyProtection="1">
      <alignment horizontal="center" vertical="center"/>
    </xf>
    <xf numFmtId="0" fontId="21" fillId="4" borderId="0" xfId="0" applyFont="1" applyFill="1" applyBorder="1" applyAlignment="1" applyProtection="1">
      <alignment vertical="top" wrapText="1"/>
    </xf>
    <xf numFmtId="0" fontId="21" fillId="0" borderId="0" xfId="0" applyFont="1" applyFill="1" applyProtection="1"/>
    <xf numFmtId="0" fontId="23" fillId="0" borderId="0" xfId="0" applyFont="1" applyFill="1" applyProtection="1"/>
    <xf numFmtId="0" fontId="44" fillId="0" borderId="3" xfId="0" applyFont="1" applyFill="1" applyBorder="1" applyAlignment="1" applyProtection="1">
      <alignment horizontal="center" vertical="center"/>
      <protection locked="0"/>
    </xf>
    <xf numFmtId="0" fontId="44" fillId="0" borderId="41" xfId="0" applyFont="1" applyFill="1" applyBorder="1" applyAlignment="1" applyProtection="1">
      <alignment horizontal="center" vertical="center"/>
      <protection locked="0"/>
    </xf>
    <xf numFmtId="0" fontId="18" fillId="0" borderId="0" xfId="2"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0" fontId="23" fillId="0" borderId="0" xfId="0" applyFont="1" applyProtection="1"/>
    <xf numFmtId="0" fontId="43" fillId="0" borderId="51" xfId="0" applyFont="1" applyFill="1" applyBorder="1" applyAlignment="1" applyProtection="1">
      <alignment horizontal="center" vertical="center"/>
      <protection locked="0"/>
    </xf>
    <xf numFmtId="0" fontId="43" fillId="16" borderId="52" xfId="0" applyFont="1" applyFill="1" applyBorder="1" applyAlignment="1" applyProtection="1">
      <alignment horizontal="center" vertical="center"/>
    </xf>
    <xf numFmtId="0" fontId="40" fillId="0" borderId="0" xfId="2" applyFont="1" applyFill="1" applyBorder="1" applyAlignment="1" applyProtection="1">
      <alignment horizontal="left" vertical="center" wrapText="1"/>
    </xf>
    <xf numFmtId="0" fontId="40" fillId="4" borderId="0" xfId="2" applyFont="1" applyFill="1" applyBorder="1" applyAlignment="1" applyProtection="1">
      <alignment horizontal="left" vertical="center" wrapText="1"/>
    </xf>
    <xf numFmtId="0" fontId="44" fillId="4" borderId="0" xfId="0" applyFont="1" applyFill="1" applyBorder="1" applyAlignment="1" applyProtection="1">
      <alignment horizontal="center" vertical="center"/>
      <protection locked="0"/>
    </xf>
    <xf numFmtId="0" fontId="43" fillId="16" borderId="51" xfId="0" applyFont="1" applyFill="1" applyBorder="1" applyAlignment="1" applyProtection="1">
      <alignment horizontal="center" vertical="center"/>
      <protection locked="0"/>
    </xf>
    <xf numFmtId="0" fontId="43" fillId="16" borderId="52" xfId="0" applyFont="1" applyFill="1" applyBorder="1" applyAlignment="1" applyProtection="1">
      <alignment horizontal="center" vertical="center"/>
      <protection locked="0"/>
    </xf>
    <xf numFmtId="0" fontId="20" fillId="0" borderId="0" xfId="2" applyFont="1" applyFill="1" applyBorder="1" applyAlignment="1" applyProtection="1">
      <alignment horizontal="left" vertical="center" wrapText="1"/>
    </xf>
    <xf numFmtId="0" fontId="43" fillId="0" borderId="0" xfId="0" applyFont="1" applyFill="1" applyBorder="1" applyAlignment="1" applyProtection="1">
      <alignment horizontal="center" vertical="center"/>
      <protection locked="0"/>
    </xf>
    <xf numFmtId="0" fontId="43" fillId="16" borderId="61" xfId="0" applyFont="1" applyFill="1" applyBorder="1" applyAlignment="1" applyProtection="1">
      <alignment horizontal="center" vertical="center"/>
      <protection locked="0"/>
    </xf>
    <xf numFmtId="0" fontId="21" fillId="0" borderId="0" xfId="0" applyFont="1" applyAlignment="1" applyProtection="1">
      <alignment horizontal="left" vertical="center"/>
    </xf>
    <xf numFmtId="0" fontId="23" fillId="0" borderId="0" xfId="0" applyFont="1" applyAlignment="1" applyProtection="1">
      <alignment horizontal="left" vertical="center"/>
    </xf>
    <xf numFmtId="0" fontId="20" fillId="0" borderId="36" xfId="2" applyFont="1" applyFill="1" applyBorder="1" applyAlignment="1" applyProtection="1">
      <alignment horizontal="left" vertical="center" wrapText="1"/>
    </xf>
    <xf numFmtId="0" fontId="0" fillId="0" borderId="44" xfId="0" applyBorder="1" applyAlignment="1">
      <alignment horizontal="left" vertical="center" wrapText="1"/>
    </xf>
    <xf numFmtId="0" fontId="9" fillId="0" borderId="0" xfId="0" applyFont="1" applyFill="1" applyBorder="1" applyAlignment="1" applyProtection="1">
      <alignment horizontal="left" vertical="center" wrapText="1"/>
    </xf>
    <xf numFmtId="0" fontId="43" fillId="4" borderId="0" xfId="0" applyFont="1" applyFill="1" applyBorder="1" applyAlignment="1" applyProtection="1">
      <alignment horizontal="center" vertical="center"/>
    </xf>
    <xf numFmtId="0" fontId="66" fillId="0" borderId="0" xfId="0" applyFont="1" applyFill="1" applyProtection="1"/>
    <xf numFmtId="0" fontId="46" fillId="0" borderId="0" xfId="0" applyFont="1" applyBorder="1" applyProtection="1"/>
    <xf numFmtId="0" fontId="51" fillId="0" borderId="0" xfId="0" applyFont="1" applyFill="1" applyBorder="1" applyAlignment="1" applyProtection="1">
      <alignment vertical="center" wrapText="1"/>
    </xf>
    <xf numFmtId="0" fontId="9" fillId="0" borderId="34" xfId="0" applyFont="1" applyFill="1" applyBorder="1" applyAlignment="1">
      <alignment vertical="top" wrapText="1"/>
    </xf>
    <xf numFmtId="49" fontId="4" fillId="4" borderId="3" xfId="0" applyNumberFormat="1" applyFont="1" applyFill="1" applyBorder="1" applyAlignment="1">
      <alignment vertical="top" wrapText="1"/>
    </xf>
    <xf numFmtId="0" fontId="9" fillId="4" borderId="34" xfId="0" applyFont="1" applyFill="1" applyBorder="1" applyAlignment="1">
      <alignment vertical="center" wrapText="1"/>
    </xf>
    <xf numFmtId="0" fontId="28" fillId="0" borderId="0" xfId="0" applyFont="1" applyAlignment="1">
      <alignment horizontal="center" vertical="center"/>
    </xf>
    <xf numFmtId="0" fontId="17" fillId="0" borderId="61" xfId="0" applyFont="1" applyBorder="1" applyAlignment="1" applyProtection="1">
      <alignment horizontal="center" vertical="center"/>
    </xf>
    <xf numFmtId="0" fontId="17" fillId="0" borderId="6" xfId="0" applyFont="1" applyBorder="1" applyAlignment="1" applyProtection="1">
      <alignment horizontal="center" vertical="center"/>
    </xf>
    <xf numFmtId="0" fontId="18" fillId="0" borderId="61"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43" fillId="24" borderId="63" xfId="0" applyFont="1" applyFill="1" applyBorder="1" applyAlignment="1">
      <alignment horizontal="center" vertical="center" textRotation="90"/>
    </xf>
    <xf numFmtId="0" fontId="9" fillId="0" borderId="13" xfId="0" applyFont="1" applyFill="1" applyBorder="1" applyAlignment="1">
      <alignment horizontal="left" vertical="top" wrapText="1"/>
    </xf>
    <xf numFmtId="0" fontId="9" fillId="0" borderId="53" xfId="0" applyFont="1" applyFill="1" applyBorder="1" applyAlignment="1">
      <alignment vertical="top" wrapText="1"/>
    </xf>
    <xf numFmtId="0" fontId="3" fillId="0" borderId="16" xfId="0" applyFont="1" applyFill="1" applyBorder="1" applyAlignment="1">
      <alignment horizontal="left" vertical="top" wrapText="1"/>
    </xf>
    <xf numFmtId="0" fontId="3" fillId="4" borderId="16" xfId="0" applyFont="1" applyFill="1" applyBorder="1" applyAlignment="1">
      <alignment horizontal="left" vertical="top" wrapText="1"/>
    </xf>
    <xf numFmtId="0" fontId="3" fillId="4" borderId="54" xfId="0" applyFont="1" applyFill="1" applyBorder="1" applyAlignment="1">
      <alignment horizontal="left" vertical="top" wrapText="1"/>
    </xf>
    <xf numFmtId="0" fontId="3" fillId="4" borderId="39" xfId="0" applyFont="1" applyFill="1" applyBorder="1" applyAlignment="1">
      <alignment horizontal="left" vertical="top"/>
    </xf>
    <xf numFmtId="0" fontId="21" fillId="3" borderId="16"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73" fillId="0" borderId="0" xfId="0" applyFont="1" applyAlignment="1">
      <alignment horizontal="center" vertical="center"/>
    </xf>
    <xf numFmtId="0" fontId="43" fillId="16" borderId="25" xfId="0" applyFont="1" applyFill="1" applyBorder="1" applyAlignment="1" applyProtection="1">
      <alignment horizontal="center" vertical="center"/>
    </xf>
    <xf numFmtId="0" fontId="43" fillId="16" borderId="26" xfId="0" applyFont="1" applyFill="1" applyBorder="1" applyAlignment="1" applyProtection="1">
      <alignment horizontal="center" vertical="center"/>
    </xf>
    <xf numFmtId="0" fontId="44" fillId="0" borderId="25" xfId="0" applyFont="1" applyFill="1" applyBorder="1" applyAlignment="1" applyProtection="1">
      <alignment horizontal="center" vertical="center"/>
      <protection locked="0"/>
    </xf>
    <xf numFmtId="0" fontId="44" fillId="0" borderId="26" xfId="0" applyFont="1" applyFill="1" applyBorder="1" applyAlignment="1" applyProtection="1">
      <alignment horizontal="center" vertical="center"/>
      <protection locked="0"/>
    </xf>
    <xf numFmtId="0" fontId="44" fillId="0" borderId="20" xfId="0" applyFont="1" applyFill="1" applyBorder="1" applyAlignment="1" applyProtection="1">
      <alignment horizontal="center" vertical="center"/>
      <protection locked="0"/>
    </xf>
    <xf numFmtId="0" fontId="18" fillId="14" borderId="3" xfId="0" applyFont="1" applyFill="1" applyBorder="1" applyAlignment="1">
      <alignment horizontal="center" vertical="center" wrapText="1"/>
    </xf>
    <xf numFmtId="0" fontId="19" fillId="13"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5" fillId="3" borderId="1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Alignment="1">
      <alignment horizontal="center" vertical="center"/>
    </xf>
    <xf numFmtId="0" fontId="4" fillId="0" borderId="3" xfId="0" applyFont="1" applyFill="1" applyBorder="1" applyAlignment="1">
      <alignment horizontal="center" vertical="center" wrapText="1"/>
    </xf>
    <xf numFmtId="0" fontId="9" fillId="0" borderId="16" xfId="0" applyFont="1" applyBorder="1" applyAlignment="1">
      <alignment vertical="top" wrapText="1"/>
    </xf>
    <xf numFmtId="0" fontId="9" fillId="3" borderId="2"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3" xfId="0" applyFont="1" applyFill="1" applyBorder="1" applyAlignment="1">
      <alignment horizontal="left" vertical="top" wrapText="1"/>
    </xf>
    <xf numFmtId="20" fontId="3" fillId="0" borderId="12" xfId="0" quotePrefix="1" applyNumberFormat="1" applyFont="1" applyBorder="1" applyAlignment="1">
      <alignment vertical="top" wrapText="1"/>
    </xf>
    <xf numFmtId="0" fontId="9" fillId="0" borderId="16" xfId="0" applyFont="1" applyFill="1" applyBorder="1" applyAlignment="1">
      <alignment horizontal="left" vertical="top" wrapText="1"/>
    </xf>
    <xf numFmtId="0" fontId="4"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0" borderId="11" xfId="0" applyFont="1" applyFill="1" applyBorder="1" applyAlignment="1">
      <alignment vertical="top" wrapText="1"/>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3" xfId="0" applyFont="1" applyFill="1" applyBorder="1" applyAlignment="1">
      <alignment horizontal="left" vertical="top" wrapText="1"/>
    </xf>
    <xf numFmtId="0" fontId="3" fillId="0" borderId="39" xfId="0" applyFont="1" applyFill="1" applyBorder="1" applyAlignment="1">
      <alignment horizontal="left" vertical="top" wrapText="1"/>
    </xf>
    <xf numFmtId="0" fontId="4" fillId="0" borderId="12" xfId="0" quotePrefix="1" applyFont="1" applyFill="1" applyBorder="1" applyAlignment="1">
      <alignment horizontal="left" vertical="top" wrapText="1"/>
    </xf>
    <xf numFmtId="0" fontId="1" fillId="0" borderId="11" xfId="0" quotePrefix="1" applyFont="1" applyFill="1" applyBorder="1" applyAlignment="1">
      <alignment horizontal="center" vertical="center"/>
    </xf>
    <xf numFmtId="0" fontId="1" fillId="0" borderId="3" xfId="0" quotePrefix="1" applyFont="1" applyFill="1" applyBorder="1" applyAlignment="1">
      <alignment horizontal="center" vertical="center"/>
    </xf>
    <xf numFmtId="0" fontId="1" fillId="0" borderId="57" xfId="0" applyFont="1" applyBorder="1" applyAlignment="1">
      <alignment vertical="center" wrapText="1"/>
    </xf>
    <xf numFmtId="0" fontId="1" fillId="0" borderId="0" xfId="0" applyFont="1" applyBorder="1" applyAlignment="1">
      <alignment horizontal="right" vertical="center" wrapText="1"/>
    </xf>
    <xf numFmtId="0" fontId="1" fillId="0" borderId="24" xfId="0" applyFont="1" applyBorder="1" applyAlignment="1">
      <alignment horizontal="right" vertical="center" wrapText="1"/>
    </xf>
    <xf numFmtId="0" fontId="19" fillId="13" borderId="54" xfId="0" applyFont="1" applyFill="1" applyBorder="1" applyAlignment="1">
      <alignment vertical="top" wrapText="1"/>
    </xf>
    <xf numFmtId="0" fontId="4" fillId="4" borderId="54" xfId="0" applyFont="1" applyFill="1" applyBorder="1" applyAlignment="1">
      <alignment horizontal="left" vertical="top" wrapText="1"/>
    </xf>
    <xf numFmtId="0" fontId="3" fillId="0" borderId="54" xfId="0" applyFont="1" applyFill="1" applyBorder="1" applyAlignment="1">
      <alignment horizontal="left" vertical="top" wrapText="1"/>
    </xf>
    <xf numFmtId="0" fontId="1" fillId="0" borderId="0" xfId="0" applyFont="1" applyAlignment="1">
      <alignment vertical="center" wrapText="1"/>
    </xf>
    <xf numFmtId="0" fontId="6" fillId="0" borderId="11" xfId="0" quotePrefix="1" applyFont="1" applyBorder="1" applyAlignment="1">
      <alignment horizontal="center" vertical="center" wrapText="1"/>
    </xf>
    <xf numFmtId="0" fontId="6" fillId="0" borderId="12" xfId="0" quotePrefix="1" applyFont="1" applyBorder="1" applyAlignment="1">
      <alignment horizontal="center" vertical="center" wrapText="1"/>
    </xf>
    <xf numFmtId="0" fontId="3" fillId="0" borderId="3" xfId="0" applyFont="1" applyBorder="1" applyAlignment="1">
      <alignment horizontal="left" vertical="top"/>
    </xf>
    <xf numFmtId="0" fontId="4" fillId="2" borderId="3" xfId="0" applyFont="1" applyFill="1" applyBorder="1" applyAlignment="1">
      <alignment horizontal="left" vertical="top" wrapText="1"/>
    </xf>
    <xf numFmtId="0" fontId="34" fillId="22" borderId="0" xfId="0" applyFont="1" applyFill="1"/>
    <xf numFmtId="0" fontId="29" fillId="22" borderId="0" xfId="0" applyFont="1" applyFill="1"/>
    <xf numFmtId="0" fontId="28" fillId="22" borderId="0" xfId="0" applyFont="1" applyFill="1" applyAlignment="1">
      <alignment horizontal="left" vertical="top"/>
    </xf>
    <xf numFmtId="0" fontId="10" fillId="22" borderId="49" xfId="0" applyFont="1" applyFill="1" applyBorder="1" applyAlignment="1">
      <alignment vertical="top" wrapText="1"/>
    </xf>
    <xf numFmtId="0" fontId="28" fillId="22" borderId="3" xfId="0" applyFont="1" applyFill="1" applyBorder="1"/>
    <xf numFmtId="0" fontId="3" fillId="22" borderId="3" xfId="0" applyFont="1" applyFill="1" applyBorder="1"/>
    <xf numFmtId="0" fontId="28" fillId="22" borderId="36" xfId="0" applyFont="1" applyFill="1" applyBorder="1" applyAlignment="1">
      <alignment wrapText="1"/>
    </xf>
    <xf numFmtId="0" fontId="28" fillId="22" borderId="44" xfId="0" applyFont="1" applyFill="1" applyBorder="1"/>
    <xf numFmtId="0" fontId="34" fillId="22" borderId="0" xfId="0" applyFont="1" applyFill="1" applyAlignment="1">
      <alignment vertical="top"/>
    </xf>
    <xf numFmtId="0" fontId="4" fillId="0" borderId="16" xfId="0" applyFont="1" applyFill="1" applyBorder="1" applyAlignment="1">
      <alignment horizontal="left" vertical="top" wrapText="1"/>
    </xf>
    <xf numFmtId="0" fontId="4" fillId="4" borderId="77" xfId="0" applyFont="1" applyFill="1" applyBorder="1" applyAlignment="1">
      <alignment horizontal="left" vertical="top" wrapText="1"/>
    </xf>
    <xf numFmtId="0" fontId="4" fillId="0" borderId="77" xfId="0" applyFont="1" applyFill="1" applyBorder="1" applyAlignment="1">
      <alignment horizontal="left" vertical="top" wrapText="1"/>
    </xf>
    <xf numFmtId="0" fontId="3" fillId="0" borderId="54" xfId="0" applyFont="1" applyBorder="1" applyAlignment="1">
      <alignment vertical="top" wrapText="1"/>
    </xf>
    <xf numFmtId="0" fontId="9" fillId="4"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6"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0" fontId="4"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20" fontId="3" fillId="0" borderId="53" xfId="0" quotePrefix="1" applyNumberFormat="1" applyFont="1" applyFill="1" applyBorder="1" applyAlignment="1">
      <alignment vertical="top" wrapText="1"/>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9" fillId="0" borderId="12" xfId="0" quotePrefix="1" applyFont="1" applyFill="1" applyBorder="1" applyAlignment="1">
      <alignment vertical="top"/>
    </xf>
    <xf numFmtId="0" fontId="4" fillId="0" borderId="3" xfId="0" applyFont="1" applyFill="1" applyBorder="1" applyAlignment="1">
      <alignment horizontal="left" vertical="top" wrapText="1"/>
    </xf>
    <xf numFmtId="0" fontId="3" fillId="0" borderId="6" xfId="0" applyFont="1" applyBorder="1" applyAlignment="1">
      <alignment vertical="center" wrapText="1"/>
    </xf>
    <xf numFmtId="0" fontId="29" fillId="0" borderId="31" xfId="0" applyFont="1" applyBorder="1" applyAlignment="1">
      <alignment vertical="center"/>
    </xf>
    <xf numFmtId="0" fontId="3" fillId="0" borderId="9" xfId="0" applyFont="1" applyFill="1" applyBorder="1" applyAlignment="1">
      <alignment horizontal="left" vertical="top" wrapText="1"/>
    </xf>
    <xf numFmtId="0" fontId="3" fillId="0" borderId="41"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3"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2" xfId="0" applyFont="1" applyFill="1" applyBorder="1" applyAlignment="1">
      <alignment horizontal="left" vertical="top" wrapText="1"/>
    </xf>
    <xf numFmtId="0" fontId="18" fillId="0" borderId="37" xfId="0" applyFont="1" applyFill="1" applyBorder="1" applyAlignment="1" applyProtection="1">
      <alignment vertical="center"/>
    </xf>
    <xf numFmtId="0" fontId="3" fillId="0" borderId="37" xfId="0" applyFont="1" applyFill="1" applyBorder="1" applyAlignment="1" applyProtection="1">
      <alignment vertical="center"/>
    </xf>
    <xf numFmtId="0" fontId="3" fillId="0" borderId="37" xfId="0" quotePrefix="1" applyFont="1" applyFill="1" applyBorder="1" applyAlignment="1" applyProtection="1">
      <alignment vertical="center" wrapText="1"/>
    </xf>
    <xf numFmtId="0" fontId="3" fillId="0" borderId="53" xfId="0" applyFont="1" applyFill="1" applyBorder="1" applyAlignment="1" applyProtection="1">
      <alignment vertical="center"/>
    </xf>
    <xf numFmtId="0" fontId="18" fillId="0" borderId="39" xfId="0" applyFont="1" applyFill="1" applyBorder="1" applyAlignment="1" applyProtection="1">
      <alignment vertical="center"/>
    </xf>
    <xf numFmtId="0" fontId="9" fillId="4" borderId="50" xfId="0" applyFont="1" applyFill="1" applyBorder="1" applyAlignment="1">
      <alignment horizontal="left" vertical="top" wrapText="1"/>
    </xf>
    <xf numFmtId="0" fontId="9" fillId="0" borderId="34" xfId="0" applyFont="1" applyFill="1" applyBorder="1" applyAlignment="1">
      <alignment vertical="top"/>
    </xf>
    <xf numFmtId="0" fontId="19" fillId="27" borderId="16" xfId="0" applyFont="1" applyFill="1" applyBorder="1" applyAlignment="1">
      <alignment horizontal="center" vertical="center" wrapText="1"/>
    </xf>
    <xf numFmtId="0" fontId="3" fillId="4" borderId="41" xfId="0" applyFont="1" applyFill="1" applyBorder="1" applyAlignment="1">
      <alignment horizontal="left" vertical="top" wrapText="1"/>
    </xf>
    <xf numFmtId="0" fontId="19" fillId="0" borderId="8" xfId="0" applyFont="1" applyFill="1" applyBorder="1" applyAlignment="1">
      <alignment horizontal="center" vertical="center" wrapText="1"/>
    </xf>
    <xf numFmtId="0" fontId="46" fillId="0" borderId="11" xfId="0" applyFont="1" applyBorder="1" applyProtection="1"/>
    <xf numFmtId="0" fontId="9" fillId="4" borderId="13" xfId="0" applyFont="1" applyFill="1" applyBorder="1" applyAlignment="1">
      <alignment horizontal="left" vertical="top" wrapText="1"/>
    </xf>
    <xf numFmtId="0" fontId="55" fillId="0" borderId="0" xfId="0" applyFont="1" applyFill="1" applyAlignment="1">
      <alignment vertical="top" wrapText="1"/>
    </xf>
    <xf numFmtId="0" fontId="15" fillId="0" borderId="0" xfId="1" applyBorder="1" applyAlignment="1" applyProtection="1">
      <alignment vertical="center"/>
    </xf>
    <xf numFmtId="0" fontId="58" fillId="4" borderId="0" xfId="0" applyFont="1" applyFill="1" applyBorder="1" applyAlignment="1">
      <alignment vertical="top" wrapText="1"/>
    </xf>
    <xf numFmtId="0" fontId="9" fillId="0" borderId="3" xfId="0" applyFont="1" applyBorder="1" applyAlignment="1">
      <alignment vertical="top"/>
    </xf>
    <xf numFmtId="0" fontId="9" fillId="0" borderId="37" xfId="0" applyFont="1" applyBorder="1" applyAlignment="1">
      <alignment vertical="top" wrapText="1"/>
    </xf>
    <xf numFmtId="0" fontId="15" fillId="0" borderId="0" xfId="1" applyAlignment="1" applyProtection="1"/>
    <xf numFmtId="0" fontId="9" fillId="4" borderId="8" xfId="0" applyFont="1" applyFill="1" applyBorder="1" applyAlignment="1">
      <alignment horizontal="left" vertical="top" wrapText="1"/>
    </xf>
    <xf numFmtId="0" fontId="9" fillId="4" borderId="9" xfId="0" applyFont="1" applyFill="1" applyBorder="1" applyAlignment="1">
      <alignment vertical="top" wrapText="1"/>
    </xf>
    <xf numFmtId="0" fontId="9" fillId="0" borderId="10" xfId="0" applyFont="1" applyFill="1" applyBorder="1" applyAlignment="1">
      <alignment vertical="top" wrapText="1"/>
    </xf>
    <xf numFmtId="0" fontId="9" fillId="0" borderId="12" xfId="0" applyFont="1" applyFill="1" applyBorder="1" applyAlignment="1">
      <alignment vertical="top" wrapText="1"/>
    </xf>
    <xf numFmtId="49" fontId="4" fillId="4" borderId="41" xfId="0" applyNumberFormat="1" applyFont="1" applyFill="1" applyBorder="1" applyAlignment="1">
      <alignment vertical="top" wrapText="1"/>
    </xf>
    <xf numFmtId="0" fontId="28" fillId="0" borderId="9" xfId="0" applyFont="1" applyBorder="1"/>
    <xf numFmtId="0" fontId="28" fillId="0" borderId="41" xfId="0" applyFont="1" applyBorder="1"/>
    <xf numFmtId="0" fontId="28" fillId="0" borderId="1" xfId="0" applyFont="1" applyBorder="1"/>
    <xf numFmtId="0" fontId="28" fillId="0" borderId="40" xfId="0" applyFont="1" applyBorder="1"/>
    <xf numFmtId="0" fontId="28" fillId="0" borderId="68" xfId="0" applyFont="1" applyBorder="1"/>
    <xf numFmtId="0" fontId="9" fillId="4" borderId="1" xfId="0" applyFont="1" applyFill="1" applyBorder="1" applyAlignment="1">
      <alignment vertical="center" wrapText="1"/>
    </xf>
    <xf numFmtId="0" fontId="9" fillId="4" borderId="41" xfId="0" applyFont="1" applyFill="1" applyBorder="1" applyAlignment="1">
      <alignment vertical="top" wrapText="1"/>
    </xf>
    <xf numFmtId="0" fontId="9" fillId="0" borderId="14" xfId="0" applyFont="1" applyFill="1" applyBorder="1" applyAlignment="1">
      <alignment vertical="top"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28" fillId="0" borderId="51" xfId="0" applyFont="1" applyBorder="1"/>
    <xf numFmtId="0" fontId="9" fillId="4" borderId="51" xfId="0" applyFont="1" applyFill="1" applyBorder="1" applyAlignment="1">
      <alignment vertical="top" wrapText="1"/>
    </xf>
    <xf numFmtId="0" fontId="9" fillId="0" borderId="52" xfId="0" applyFont="1" applyFill="1" applyBorder="1" applyAlignment="1">
      <alignment vertical="top" wrapText="1"/>
    </xf>
    <xf numFmtId="0" fontId="9" fillId="0" borderId="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3"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5" fillId="0" borderId="25" xfId="0" applyFont="1" applyBorder="1" applyAlignment="1">
      <alignment vertical="center" wrapText="1"/>
    </xf>
    <xf numFmtId="0" fontId="5" fillId="0" borderId="21" xfId="0" applyFont="1" applyBorder="1" applyAlignment="1">
      <alignment vertical="center" wrapText="1"/>
    </xf>
    <xf numFmtId="0" fontId="8" fillId="0" borderId="0" xfId="0" applyFont="1" applyFill="1" applyAlignment="1">
      <alignment vertical="top" wrapText="1"/>
    </xf>
    <xf numFmtId="0" fontId="51" fillId="0" borderId="0" xfId="0" applyFont="1" applyAlignment="1">
      <alignment vertical="top" wrapText="1"/>
    </xf>
    <xf numFmtId="0" fontId="82" fillId="0" borderId="0" xfId="0" applyFont="1"/>
    <xf numFmtId="0" fontId="16" fillId="0" borderId="0" xfId="1" applyFont="1" applyAlignment="1" applyProtection="1"/>
    <xf numFmtId="0" fontId="16" fillId="0" borderId="0" xfId="1" applyFont="1" applyAlignment="1" applyProtection="1">
      <alignment vertical="center"/>
    </xf>
    <xf numFmtId="0" fontId="9" fillId="0" borderId="39"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8" borderId="3" xfId="0" applyFont="1" applyFill="1" applyBorder="1" applyAlignment="1">
      <alignment horizontal="left" vertical="top" wrapText="1"/>
    </xf>
    <xf numFmtId="0" fontId="4" fillId="8" borderId="3" xfId="0" applyFont="1" applyFill="1" applyBorder="1" applyAlignment="1">
      <alignment horizontal="left" vertical="top" wrapText="1"/>
    </xf>
    <xf numFmtId="0" fontId="9" fillId="0" borderId="34" xfId="0" applyFont="1" applyFill="1" applyBorder="1" applyAlignment="1">
      <alignment horizontal="left" vertical="top" wrapText="1"/>
    </xf>
    <xf numFmtId="0" fontId="6" fillId="0" borderId="52" xfId="0" applyFont="1" applyFill="1" applyBorder="1" applyAlignment="1">
      <alignment horizontal="center" vertical="center"/>
    </xf>
    <xf numFmtId="0" fontId="3" fillId="0" borderId="34" xfId="0" applyFont="1" applyBorder="1" applyAlignment="1">
      <alignment vertical="top"/>
    </xf>
    <xf numFmtId="0" fontId="3" fillId="0" borderId="34" xfId="0" applyFont="1" applyBorder="1" applyAlignment="1">
      <alignment vertical="top" wrapText="1"/>
    </xf>
    <xf numFmtId="0" fontId="43" fillId="24" borderId="62" xfId="0" applyFont="1" applyFill="1" applyBorder="1" applyAlignment="1">
      <alignment horizontal="center" vertical="center" textRotation="90" wrapText="1"/>
    </xf>
    <xf numFmtId="0" fontId="9" fillId="0" borderId="9" xfId="0" applyFont="1" applyFill="1" applyBorder="1" applyAlignment="1">
      <alignment horizontal="left" vertical="top" wrapText="1"/>
    </xf>
    <xf numFmtId="0" fontId="9" fillId="0" borderId="41" xfId="0" applyFont="1" applyFill="1" applyBorder="1" applyAlignment="1">
      <alignment horizontal="left" vertical="top" wrapText="1"/>
    </xf>
    <xf numFmtId="0" fontId="3" fillId="0" borderId="41" xfId="0" applyFont="1" applyFill="1" applyBorder="1" applyAlignment="1">
      <alignment vertical="top" wrapText="1"/>
    </xf>
    <xf numFmtId="0" fontId="4" fillId="0" borderId="19" xfId="0" applyFont="1" applyFill="1" applyBorder="1" applyAlignment="1">
      <alignment horizontal="left" vertical="top" wrapText="1"/>
    </xf>
    <xf numFmtId="49" fontId="4" fillId="4" borderId="20" xfId="0" applyNumberFormat="1" applyFont="1" applyFill="1" applyBorder="1" applyAlignment="1">
      <alignment vertical="top" wrapText="1"/>
    </xf>
    <xf numFmtId="0" fontId="9" fillId="0" borderId="3" xfId="0" applyFont="1" applyFill="1" applyBorder="1" applyAlignment="1">
      <alignment horizontal="left" vertical="top" wrapText="1"/>
    </xf>
    <xf numFmtId="0" fontId="9" fillId="0" borderId="9" xfId="0" applyFont="1" applyFill="1" applyBorder="1" applyAlignment="1">
      <alignment vertical="top" wrapText="1"/>
    </xf>
    <xf numFmtId="0" fontId="9" fillId="0" borderId="41" xfId="0" applyFont="1" applyFill="1" applyBorder="1" applyAlignment="1">
      <alignment vertical="top" wrapText="1"/>
    </xf>
    <xf numFmtId="0" fontId="9" fillId="0" borderId="9"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34" xfId="0" applyFont="1" applyFill="1" applyBorder="1" applyAlignment="1">
      <alignment horizontal="left" vertical="top" wrapText="1"/>
    </xf>
    <xf numFmtId="0" fontId="9" fillId="15" borderId="51" xfId="0" applyFont="1" applyFill="1" applyBorder="1" applyAlignment="1">
      <alignment vertical="top" wrapText="1"/>
    </xf>
    <xf numFmtId="0" fontId="9" fillId="15" borderId="51" xfId="0" applyFont="1" applyFill="1" applyBorder="1" applyAlignment="1">
      <alignment horizontal="left" vertical="top" wrapText="1"/>
    </xf>
    <xf numFmtId="0" fontId="9" fillId="0" borderId="51" xfId="0" applyFont="1" applyFill="1" applyBorder="1" applyAlignment="1">
      <alignment vertical="top"/>
    </xf>
    <xf numFmtId="0" fontId="9" fillId="0" borderId="51" xfId="0" applyFont="1" applyFill="1" applyBorder="1" applyAlignment="1">
      <alignment vertical="top" wrapText="1"/>
    </xf>
    <xf numFmtId="0" fontId="6" fillId="10" borderId="67" xfId="0" applyFont="1" applyFill="1" applyBorder="1" applyAlignment="1">
      <alignment horizontal="center" vertical="center"/>
    </xf>
    <xf numFmtId="0" fontId="40" fillId="10" borderId="4" xfId="0" applyFont="1" applyFill="1" applyBorder="1" applyAlignment="1">
      <alignment horizontal="center" vertical="center"/>
    </xf>
    <xf numFmtId="0" fontId="54" fillId="0" borderId="0" xfId="0" applyFont="1" applyAlignment="1">
      <alignment vertical="top" wrapText="1"/>
    </xf>
    <xf numFmtId="0" fontId="60" fillId="0" borderId="0" xfId="0" applyFont="1" applyAlignment="1">
      <alignment vertical="top" wrapText="1"/>
    </xf>
    <xf numFmtId="0" fontId="60" fillId="0" borderId="0" xfId="0" applyFont="1" applyAlignment="1">
      <alignment horizontal="left" vertical="top" wrapText="1"/>
    </xf>
    <xf numFmtId="0" fontId="60" fillId="0" borderId="0" xfId="0" applyFont="1"/>
    <xf numFmtId="0" fontId="60" fillId="0" borderId="36" xfId="0" applyFont="1" applyBorder="1" applyAlignment="1">
      <alignment vertical="top" wrapText="1"/>
    </xf>
    <xf numFmtId="0" fontId="9" fillId="0" borderId="3"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3" xfId="0" applyFont="1" applyFill="1" applyBorder="1" applyAlignment="1">
      <alignment horizontal="left" vertical="top" wrapText="1"/>
    </xf>
    <xf numFmtId="0" fontId="6" fillId="10" borderId="1" xfId="0" applyFont="1" applyFill="1" applyBorder="1" applyAlignment="1">
      <alignment horizontal="center" vertical="center"/>
    </xf>
    <xf numFmtId="0" fontId="9" fillId="0" borderId="41" xfId="0" applyFont="1" applyFill="1" applyBorder="1" applyAlignment="1">
      <alignment horizontal="left" vertical="top" wrapText="1"/>
    </xf>
    <xf numFmtId="0" fontId="3" fillId="0" borderId="41" xfId="0" applyFont="1" applyFill="1" applyBorder="1" applyAlignment="1">
      <alignment vertical="top" wrapText="1"/>
    </xf>
    <xf numFmtId="0" fontId="9" fillId="7" borderId="51" xfId="0" applyFont="1" applyFill="1" applyBorder="1" applyAlignment="1">
      <alignment vertical="top" wrapText="1"/>
    </xf>
    <xf numFmtId="0" fontId="60" fillId="0" borderId="0" xfId="0" applyFont="1" applyAlignment="1">
      <alignment vertical="top"/>
    </xf>
    <xf numFmtId="0" fontId="60" fillId="0" borderId="0" xfId="0" applyFont="1" applyAlignment="1">
      <alignment wrapText="1"/>
    </xf>
    <xf numFmtId="0" fontId="60" fillId="0" borderId="0" xfId="0" applyFont="1" applyAlignment="1">
      <alignment horizontal="left" vertical="top"/>
    </xf>
    <xf numFmtId="0" fontId="9" fillId="0" borderId="68" xfId="0" applyFont="1" applyFill="1" applyBorder="1" applyAlignment="1">
      <alignment vertical="top" wrapText="1"/>
    </xf>
    <xf numFmtId="0" fontId="9"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6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41" xfId="0" applyFont="1" applyFill="1" applyBorder="1" applyAlignment="1">
      <alignment horizontal="left" vertical="top" wrapText="1"/>
    </xf>
    <xf numFmtId="0" fontId="3" fillId="0" borderId="9" xfId="0" applyFont="1" applyFill="1" applyBorder="1" applyAlignment="1">
      <alignment vertical="top" wrapText="1"/>
    </xf>
    <xf numFmtId="0" fontId="3" fillId="0" borderId="41" xfId="0" applyFont="1" applyFill="1" applyBorder="1" applyAlignment="1">
      <alignment vertical="top" wrapText="1"/>
    </xf>
    <xf numFmtId="0" fontId="9" fillId="0" borderId="9" xfId="0" applyFont="1" applyFill="1" applyBorder="1" applyAlignment="1">
      <alignment vertical="top" wrapText="1"/>
    </xf>
    <xf numFmtId="0" fontId="9" fillId="0" borderId="41" xfId="0" applyFont="1" applyFill="1" applyBorder="1" applyAlignment="1">
      <alignment vertical="top" wrapText="1"/>
    </xf>
    <xf numFmtId="0" fontId="9" fillId="0" borderId="34"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40" xfId="0" applyFont="1" applyFill="1" applyBorder="1" applyAlignment="1">
      <alignment horizontal="left" vertical="top" wrapText="1"/>
    </xf>
    <xf numFmtId="0" fontId="6" fillId="24" borderId="51" xfId="0" applyFont="1" applyFill="1" applyBorder="1" applyAlignment="1">
      <alignment horizontal="center" vertical="center"/>
    </xf>
    <xf numFmtId="0" fontId="6" fillId="24" borderId="50" xfId="0" applyFont="1" applyFill="1" applyBorder="1" applyAlignment="1">
      <alignment horizontal="center" vertical="center"/>
    </xf>
    <xf numFmtId="0" fontId="6" fillId="24" borderId="1" xfId="0" applyFont="1" applyFill="1" applyBorder="1" applyAlignment="1">
      <alignment horizontal="center" vertical="center"/>
    </xf>
    <xf numFmtId="0" fontId="9" fillId="0" borderId="68" xfId="0" applyFont="1" applyFill="1" applyBorder="1" applyAlignment="1">
      <alignment vertical="top"/>
    </xf>
    <xf numFmtId="0" fontId="9" fillId="0" borderId="20" xfId="0" applyFont="1" applyFill="1" applyBorder="1" applyAlignment="1">
      <alignment vertical="top"/>
    </xf>
    <xf numFmtId="0" fontId="9" fillId="0" borderId="20" xfId="0" applyFont="1" applyFill="1" applyBorder="1" applyAlignment="1">
      <alignment vertical="top" wrapText="1"/>
    </xf>
    <xf numFmtId="0" fontId="47" fillId="0" borderId="41" xfId="0" applyFont="1" applyFill="1" applyBorder="1" applyAlignment="1">
      <alignment vertical="top" wrapText="1"/>
    </xf>
    <xf numFmtId="0" fontId="9" fillId="0" borderId="40" xfId="0" applyFont="1" applyFill="1" applyBorder="1" applyAlignment="1">
      <alignment vertical="top"/>
    </xf>
    <xf numFmtId="0" fontId="9" fillId="0" borderId="40" xfId="0" applyFont="1" applyFill="1" applyBorder="1" applyAlignment="1">
      <alignment vertical="top" wrapText="1"/>
    </xf>
    <xf numFmtId="0" fontId="9" fillId="0" borderId="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9" xfId="0" applyFont="1" applyFill="1" applyBorder="1" applyAlignment="1">
      <alignment vertical="top" wrapText="1"/>
    </xf>
    <xf numFmtId="0" fontId="9" fillId="0" borderId="41" xfId="0" applyFont="1" applyFill="1" applyBorder="1" applyAlignment="1">
      <alignment vertical="top" wrapText="1"/>
    </xf>
    <xf numFmtId="0" fontId="3" fillId="0" borderId="41" xfId="0" applyFont="1" applyFill="1" applyBorder="1" applyAlignment="1">
      <alignment vertical="top" wrapText="1"/>
    </xf>
    <xf numFmtId="0" fontId="9" fillId="0" borderId="20" xfId="0" applyFont="1" applyFill="1" applyBorder="1" applyAlignment="1">
      <alignment horizontal="left" vertical="top" wrapText="1"/>
    </xf>
    <xf numFmtId="0" fontId="23" fillId="0" borderId="81" xfId="0" applyFont="1" applyBorder="1" applyAlignment="1" applyProtection="1">
      <alignment horizontal="center" textRotation="90" wrapText="1"/>
    </xf>
    <xf numFmtId="0" fontId="23" fillId="0" borderId="82" xfId="0" applyFont="1" applyBorder="1" applyAlignment="1" applyProtection="1">
      <alignment textRotation="90" wrapText="1"/>
    </xf>
    <xf numFmtId="0" fontId="18" fillId="3" borderId="83" xfId="0" applyFont="1" applyFill="1" applyBorder="1" applyAlignment="1" applyProtection="1">
      <alignment horizontal="center" vertical="center" wrapText="1"/>
    </xf>
    <xf numFmtId="0" fontId="23" fillId="28" borderId="84" xfId="0" applyFont="1" applyFill="1" applyBorder="1" applyAlignment="1" applyProtection="1">
      <alignment horizontal="center" vertical="center" wrapText="1"/>
    </xf>
    <xf numFmtId="0" fontId="23" fillId="28" borderId="84" xfId="0" applyFont="1" applyFill="1" applyBorder="1" applyAlignment="1" applyProtection="1">
      <alignment horizontal="center" vertical="top" wrapText="1"/>
    </xf>
    <xf numFmtId="0" fontId="23" fillId="0" borderId="29" xfId="0" applyFont="1" applyBorder="1" applyAlignment="1" applyProtection="1">
      <alignment horizontal="center" vertical="center" wrapText="1"/>
    </xf>
    <xf numFmtId="0" fontId="23" fillId="0" borderId="61" xfId="0" applyFont="1" applyBorder="1" applyAlignment="1" applyProtection="1">
      <alignment horizontal="center" vertical="center" wrapText="1"/>
    </xf>
    <xf numFmtId="0" fontId="23" fillId="28" borderId="75" xfId="0" applyFont="1" applyFill="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23" fillId="28" borderId="75" xfId="0" applyFont="1" applyFill="1" applyBorder="1" applyAlignment="1" applyProtection="1">
      <alignment horizontal="center" vertical="top" wrapText="1"/>
    </xf>
    <xf numFmtId="0" fontId="23" fillId="0" borderId="61" xfId="0" applyFont="1" applyFill="1" applyBorder="1" applyAlignment="1" applyProtection="1">
      <alignment horizontal="center" vertical="center" wrapText="1"/>
    </xf>
    <xf numFmtId="0" fontId="23" fillId="0" borderId="29" xfId="0" applyFont="1" applyFill="1" applyBorder="1" applyAlignment="1" applyProtection="1">
      <alignment horizontal="center" wrapText="1"/>
    </xf>
    <xf numFmtId="0" fontId="23" fillId="0" borderId="88" xfId="0" applyFont="1" applyBorder="1" applyAlignment="1" applyProtection="1">
      <alignment horizontal="center" vertical="center" wrapText="1"/>
    </xf>
    <xf numFmtId="0" fontId="23" fillId="0" borderId="65" xfId="0" applyNumberFormat="1" applyFont="1" applyBorder="1" applyAlignment="1" applyProtection="1">
      <alignment horizontal="center" vertical="center"/>
    </xf>
    <xf numFmtId="0" fontId="23" fillId="29" borderId="61" xfId="0" applyNumberFormat="1" applyFont="1" applyFill="1" applyBorder="1" applyAlignment="1" applyProtection="1">
      <alignment horizontal="center" vertical="center"/>
      <protection locked="0"/>
    </xf>
    <xf numFmtId="0" fontId="23" fillId="29" borderId="65" xfId="0" applyNumberFormat="1" applyFont="1" applyFill="1" applyBorder="1" applyAlignment="1" applyProtection="1">
      <alignment horizontal="center" vertical="center"/>
      <protection locked="0"/>
    </xf>
    <xf numFmtId="10" fontId="23" fillId="0" borderId="61" xfId="0" applyNumberFormat="1" applyFont="1" applyBorder="1" applyAlignment="1" applyProtection="1">
      <alignment horizontal="center" vertical="center"/>
    </xf>
    <xf numFmtId="10" fontId="23" fillId="0" borderId="93" xfId="0" applyNumberFormat="1" applyFont="1" applyBorder="1" applyAlignment="1" applyProtection="1">
      <alignment horizontal="center" vertical="center"/>
    </xf>
    <xf numFmtId="0" fontId="23" fillId="29" borderId="74" xfId="0" applyNumberFormat="1" applyFont="1" applyFill="1" applyBorder="1" applyAlignment="1" applyProtection="1">
      <alignment horizontal="center" vertical="center"/>
      <protection locked="0"/>
    </xf>
    <xf numFmtId="10" fontId="23" fillId="0" borderId="74" xfId="0" applyNumberFormat="1" applyFont="1" applyBorder="1" applyAlignment="1" applyProtection="1">
      <alignment horizontal="center" vertical="center"/>
    </xf>
    <xf numFmtId="0" fontId="23" fillId="29" borderId="6" xfId="0" applyNumberFormat="1" applyFont="1" applyFill="1" applyBorder="1" applyAlignment="1" applyProtection="1">
      <alignment horizontal="center" vertical="center"/>
      <protection locked="0"/>
    </xf>
    <xf numFmtId="0" fontId="23" fillId="29" borderId="0" xfId="0" applyNumberFormat="1" applyFont="1" applyFill="1" applyBorder="1" applyAlignment="1" applyProtection="1">
      <alignment horizontal="center" vertical="center"/>
      <protection locked="0"/>
    </xf>
    <xf numFmtId="10" fontId="23" fillId="0" borderId="75" xfId="0" applyNumberFormat="1" applyFont="1" applyBorder="1" applyAlignment="1" applyProtection="1">
      <alignment horizontal="center" vertical="center"/>
    </xf>
    <xf numFmtId="10" fontId="23" fillId="0" borderId="90" xfId="0" applyNumberFormat="1" applyFont="1" applyBorder="1" applyAlignment="1" applyProtection="1">
      <alignment horizontal="center" vertical="center"/>
    </xf>
    <xf numFmtId="0" fontId="23" fillId="0" borderId="94" xfId="0" applyNumberFormat="1" applyFont="1" applyBorder="1" applyAlignment="1" applyProtection="1">
      <alignment horizontal="center" vertical="center"/>
    </xf>
    <xf numFmtId="0" fontId="23" fillId="29" borderId="95" xfId="0" applyNumberFormat="1" applyFont="1" applyFill="1" applyBorder="1" applyAlignment="1" applyProtection="1">
      <alignment horizontal="center" vertical="center"/>
      <protection locked="0"/>
    </xf>
    <xf numFmtId="0" fontId="23" fillId="28" borderId="95" xfId="0" applyFont="1" applyFill="1" applyBorder="1" applyAlignment="1" applyProtection="1">
      <alignment horizontal="center" vertical="center" wrapText="1"/>
    </xf>
    <xf numFmtId="0" fontId="23" fillId="29" borderId="94" xfId="0" applyNumberFormat="1" applyFont="1" applyFill="1" applyBorder="1" applyAlignment="1" applyProtection="1">
      <alignment horizontal="center" vertical="center"/>
      <protection locked="0"/>
    </xf>
    <xf numFmtId="10" fontId="23" fillId="0" borderId="95" xfId="0" applyNumberFormat="1" applyFont="1" applyBorder="1" applyAlignment="1" applyProtection="1">
      <alignment horizontal="center" vertical="center"/>
    </xf>
    <xf numFmtId="10" fontId="23" fillId="0" borderId="96" xfId="0" applyNumberFormat="1" applyFont="1" applyBorder="1" applyAlignment="1" applyProtection="1">
      <alignment horizontal="center" vertical="center"/>
    </xf>
    <xf numFmtId="0" fontId="46" fillId="0" borderId="0" xfId="0" applyFont="1" applyFill="1" applyProtection="1"/>
    <xf numFmtId="0" fontId="46" fillId="0" borderId="0" xfId="0" applyFont="1" applyFill="1" applyBorder="1" applyProtection="1"/>
    <xf numFmtId="0" fontId="4" fillId="0" borderId="0" xfId="0" applyFont="1" applyFill="1" applyProtection="1"/>
    <xf numFmtId="0" fontId="23" fillId="0" borderId="87" xfId="0" applyFont="1" applyBorder="1" applyAlignment="1" applyProtection="1">
      <alignment horizontal="center" vertical="center" textRotation="255" wrapText="1"/>
    </xf>
    <xf numFmtId="0" fontId="9" fillId="0" borderId="12"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9" fillId="0" borderId="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9" xfId="0" applyFont="1" applyFill="1" applyBorder="1" applyAlignment="1">
      <alignment vertical="top" wrapText="1"/>
    </xf>
    <xf numFmtId="0" fontId="9" fillId="0" borderId="41" xfId="0" applyFont="1" applyFill="1" applyBorder="1" applyAlignment="1">
      <alignment vertical="top" wrapText="1"/>
    </xf>
    <xf numFmtId="0" fontId="17" fillId="0" borderId="6" xfId="0" applyFont="1" applyBorder="1" applyAlignment="1" applyProtection="1">
      <alignment horizontal="center" vertical="center"/>
    </xf>
    <xf numFmtId="0" fontId="4" fillId="0" borderId="3" xfId="0" applyFont="1" applyFill="1" applyBorder="1" applyAlignment="1">
      <alignment horizontal="left" vertical="top" wrapText="1"/>
    </xf>
    <xf numFmtId="0" fontId="4" fillId="0" borderId="41"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9" xfId="0" applyFont="1" applyFill="1" applyBorder="1" applyAlignment="1">
      <alignment vertical="top" wrapText="1"/>
    </xf>
    <xf numFmtId="0" fontId="9" fillId="0" borderId="41" xfId="0" applyFont="1" applyFill="1" applyBorder="1" applyAlignment="1">
      <alignment vertical="top" wrapText="1"/>
    </xf>
    <xf numFmtId="0" fontId="6" fillId="30" borderId="9" xfId="0" applyFont="1" applyFill="1" applyBorder="1" applyAlignment="1">
      <alignment horizontal="center" vertical="center"/>
    </xf>
    <xf numFmtId="0" fontId="6" fillId="30" borderId="3" xfId="0" applyFont="1" applyFill="1" applyBorder="1" applyAlignment="1">
      <alignment horizontal="center" vertical="center"/>
    </xf>
    <xf numFmtId="0" fontId="6" fillId="30" borderId="41" xfId="0" applyFont="1" applyFill="1" applyBorder="1" applyAlignment="1">
      <alignment horizontal="center" vertical="center"/>
    </xf>
    <xf numFmtId="0" fontId="3" fillId="0" borderId="14" xfId="0" applyFont="1" applyFill="1" applyBorder="1" applyAlignment="1">
      <alignment vertical="top" wrapText="1"/>
    </xf>
    <xf numFmtId="0" fontId="4" fillId="0" borderId="10" xfId="0" applyFont="1" applyFill="1" applyBorder="1" applyAlignment="1">
      <alignment horizontal="left" vertical="top" wrapText="1"/>
    </xf>
    <xf numFmtId="0" fontId="95" fillId="10" borderId="9" xfId="0" applyFont="1" applyFill="1" applyBorder="1" applyAlignment="1">
      <alignment horizontal="center" vertical="center"/>
    </xf>
    <xf numFmtId="0" fontId="95" fillId="10" borderId="3" xfId="0" applyFont="1" applyFill="1" applyBorder="1" applyAlignment="1">
      <alignment horizontal="center" vertical="center"/>
    </xf>
    <xf numFmtId="0" fontId="95" fillId="10" borderId="41" xfId="0" applyFont="1" applyFill="1" applyBorder="1" applyAlignment="1">
      <alignment horizontal="center" vertical="center"/>
    </xf>
    <xf numFmtId="0" fontId="95" fillId="10" borderId="8" xfId="0" applyFont="1" applyFill="1" applyBorder="1" applyAlignment="1">
      <alignment horizontal="center" vertical="center"/>
    </xf>
    <xf numFmtId="0" fontId="95" fillId="10" borderId="11" xfId="0" applyFont="1" applyFill="1" applyBorder="1" applyAlignment="1">
      <alignment horizontal="center" vertical="center"/>
    </xf>
    <xf numFmtId="0" fontId="95" fillId="10" borderId="13" xfId="0" applyFont="1" applyFill="1" applyBorder="1" applyAlignment="1">
      <alignment horizontal="center" vertical="center"/>
    </xf>
    <xf numFmtId="0" fontId="28" fillId="0" borderId="0" xfId="0" applyFont="1" applyAlignment="1" applyProtection="1">
      <protection locked="0"/>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164" fontId="9" fillId="31" borderId="11"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164" fontId="9" fillId="32" borderId="11" xfId="3" applyNumberFormat="1" applyFont="1" applyFill="1" applyBorder="1" applyAlignment="1" applyProtection="1">
      <alignment horizontal="center" vertical="center" wrapText="1"/>
    </xf>
    <xf numFmtId="164" fontId="9" fillId="33" borderId="11" xfId="3" applyNumberFormat="1" applyFont="1" applyFill="1" applyBorder="1" applyAlignment="1" applyProtection="1">
      <alignment horizontal="center" vertical="center" wrapText="1"/>
    </xf>
    <xf numFmtId="164" fontId="9" fillId="34" borderId="11" xfId="3" applyNumberFormat="1" applyFont="1" applyFill="1" applyBorder="1" applyAlignment="1" applyProtection="1">
      <alignment horizontal="center" vertical="center" wrapText="1"/>
    </xf>
    <xf numFmtId="164" fontId="9" fillId="34" borderId="13" xfId="3" applyNumberFormat="1" applyFont="1" applyFill="1" applyBorder="1" applyAlignment="1" applyProtection="1">
      <alignment horizontal="center" vertical="center" wrapText="1"/>
    </xf>
    <xf numFmtId="0" fontId="1" fillId="0" borderId="41" xfId="0" applyFont="1" applyBorder="1" applyAlignment="1">
      <alignment horizontal="center" vertical="center"/>
    </xf>
    <xf numFmtId="0" fontId="1" fillId="0" borderId="14" xfId="0" applyFont="1" applyBorder="1" applyAlignment="1">
      <alignment horizontal="center" vertical="center"/>
    </xf>
    <xf numFmtId="0" fontId="9" fillId="0" borderId="3" xfId="0" applyFont="1" applyFill="1" applyBorder="1" applyAlignment="1">
      <alignment horizontal="left" vertical="top" wrapText="1"/>
    </xf>
    <xf numFmtId="0" fontId="3" fillId="0" borderId="9" xfId="0" applyFont="1" applyBorder="1" applyAlignment="1">
      <alignment horizontal="left" vertical="top"/>
    </xf>
    <xf numFmtId="0" fontId="3" fillId="0" borderId="9" xfId="0" applyFont="1" applyFill="1" applyBorder="1" applyAlignment="1">
      <alignment horizontal="left" vertical="top"/>
    </xf>
    <xf numFmtId="0" fontId="17" fillId="0" borderId="6" xfId="0" applyFont="1" applyBorder="1" applyAlignment="1" applyProtection="1">
      <alignment horizontal="center" vertical="center"/>
    </xf>
    <xf numFmtId="0" fontId="9" fillId="0" borderId="11" xfId="0" applyFont="1" applyFill="1" applyBorder="1" applyAlignment="1">
      <alignment horizontal="left" vertical="top" wrapText="1"/>
    </xf>
    <xf numFmtId="0" fontId="99" fillId="0" borderId="0" xfId="0" applyFont="1" applyFill="1" applyBorder="1" applyAlignment="1" applyProtection="1">
      <alignment horizontal="left"/>
    </xf>
    <xf numFmtId="0" fontId="19" fillId="0" borderId="0" xfId="0" applyFont="1" applyFill="1" applyBorder="1" applyAlignment="1" applyProtection="1">
      <alignment wrapText="1"/>
    </xf>
    <xf numFmtId="0" fontId="18" fillId="0" borderId="0" xfId="0" applyFont="1" applyFill="1" applyBorder="1" applyAlignment="1" applyProtection="1">
      <alignment horizontal="justify" vertical="justify" wrapText="1"/>
    </xf>
    <xf numFmtId="0" fontId="46" fillId="3" borderId="0" xfId="0" applyFont="1" applyFill="1" applyBorder="1" applyProtection="1"/>
    <xf numFmtId="0" fontId="21" fillId="3" borderId="0" xfId="0" applyFont="1" applyFill="1" applyBorder="1" applyAlignment="1">
      <alignment vertical="center"/>
    </xf>
    <xf numFmtId="0" fontId="21" fillId="3" borderId="0" xfId="0" applyFont="1" applyFill="1" applyBorder="1" applyProtection="1"/>
    <xf numFmtId="0" fontId="18" fillId="3" borderId="0" xfId="0" applyFont="1" applyFill="1" applyBorder="1" applyAlignment="1" applyProtection="1">
      <alignment horizontal="center" vertical="center" wrapText="1"/>
    </xf>
    <xf numFmtId="0" fontId="46" fillId="0" borderId="0" xfId="0" applyFont="1" applyFill="1" applyBorder="1" applyAlignment="1" applyProtection="1">
      <alignment vertical="top"/>
    </xf>
    <xf numFmtId="0" fontId="18" fillId="0" borderId="0" xfId="2" applyFont="1" applyBorder="1" applyAlignment="1">
      <alignment horizontal="left" vertical="center" wrapText="1"/>
    </xf>
    <xf numFmtId="0" fontId="46" fillId="0" borderId="0" xfId="0" applyFont="1" applyFill="1" applyBorder="1" applyAlignment="1" applyProtection="1">
      <alignment vertical="center"/>
    </xf>
    <xf numFmtId="0" fontId="21" fillId="0" borderId="0" xfId="0" applyFont="1" applyFill="1" applyBorder="1" applyAlignment="1">
      <alignment vertical="center"/>
    </xf>
    <xf numFmtId="0" fontId="100" fillId="0" borderId="0" xfId="0" applyFont="1" applyFill="1" applyBorder="1" applyAlignment="1" applyProtection="1">
      <alignment horizontal="left" vertical="center"/>
    </xf>
    <xf numFmtId="0" fontId="46" fillId="0" borderId="0" xfId="0" applyFont="1" applyAlignment="1" applyProtection="1">
      <alignment vertical="center"/>
    </xf>
    <xf numFmtId="0" fontId="46" fillId="0" borderId="0" xfId="0" applyFont="1" applyBorder="1" applyAlignment="1" applyProtection="1">
      <alignment horizontal="left"/>
    </xf>
    <xf numFmtId="0" fontId="23" fillId="3" borderId="0" xfId="2" applyFont="1" applyFill="1" applyBorder="1" applyAlignment="1">
      <alignment horizontal="left" vertical="center" wrapText="1"/>
    </xf>
    <xf numFmtId="0" fontId="21" fillId="3" borderId="0" xfId="0" applyFont="1" applyFill="1" applyBorder="1" applyAlignment="1" applyProtection="1">
      <alignment horizontal="left" vertical="center"/>
    </xf>
    <xf numFmtId="0" fontId="18" fillId="0" borderId="0" xfId="2" applyFont="1" applyBorder="1" applyAlignment="1">
      <alignment vertical="center"/>
    </xf>
    <xf numFmtId="0" fontId="46"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18" fillId="35" borderId="10" xfId="0" applyFont="1" applyFill="1" applyBorder="1" applyAlignment="1" applyProtection="1">
      <alignment horizontal="center" vertical="center"/>
    </xf>
    <xf numFmtId="0" fontId="18" fillId="29" borderId="14" xfId="0" applyFont="1" applyFill="1" applyBorder="1" applyAlignment="1" applyProtection="1">
      <alignment horizontal="center" vertical="center"/>
      <protection locked="0"/>
    </xf>
    <xf numFmtId="0" fontId="21" fillId="29" borderId="10" xfId="0" applyFont="1" applyFill="1" applyBorder="1" applyAlignment="1" applyProtection="1">
      <alignment horizontal="center" vertical="center"/>
      <protection locked="0"/>
    </xf>
    <xf numFmtId="0" fontId="21" fillId="29" borderId="12" xfId="0" applyFont="1" applyFill="1" applyBorder="1" applyAlignment="1" applyProtection="1">
      <alignment horizontal="center" vertical="center"/>
      <protection locked="0"/>
    </xf>
    <xf numFmtId="0" fontId="21" fillId="29" borderId="14" xfId="0" applyFont="1" applyFill="1" applyBorder="1" applyAlignment="1" applyProtection="1">
      <alignment horizontal="center" vertical="center"/>
      <protection locked="0"/>
    </xf>
    <xf numFmtId="0" fontId="43" fillId="0" borderId="3" xfId="0" applyFont="1" applyBorder="1" applyAlignment="1">
      <alignment horizontal="left" vertical="center" wrapText="1"/>
    </xf>
    <xf numFmtId="0" fontId="44" fillId="0" borderId="3" xfId="0" applyFont="1" applyBorder="1" applyAlignment="1">
      <alignment horizontal="left" vertical="center" wrapText="1"/>
    </xf>
    <xf numFmtId="0" fontId="43" fillId="0" borderId="23" xfId="0" applyFont="1" applyBorder="1" applyAlignment="1">
      <alignment horizontal="left" vertical="center" wrapText="1"/>
    </xf>
    <xf numFmtId="0" fontId="44" fillId="0" borderId="23" xfId="0" applyFont="1" applyBorder="1" applyAlignment="1">
      <alignment horizontal="left" vertical="center" wrapText="1"/>
    </xf>
    <xf numFmtId="0" fontId="10" fillId="0" borderId="8" xfId="0" applyFont="1" applyFill="1" applyBorder="1" applyAlignment="1">
      <alignment horizontal="left" vertical="top" wrapText="1"/>
    </xf>
    <xf numFmtId="0" fontId="3" fillId="0" borderId="33" xfId="0" applyFont="1" applyBorder="1" applyAlignment="1">
      <alignment horizontal="left" vertical="top"/>
    </xf>
    <xf numFmtId="0" fontId="19" fillId="0" borderId="0" xfId="0" applyFont="1" applyFill="1" applyBorder="1" applyAlignment="1">
      <alignment horizontal="left" vertical="center" wrapText="1"/>
    </xf>
    <xf numFmtId="0" fontId="18" fillId="0" borderId="0" xfId="0" applyFont="1" applyFill="1" applyBorder="1" applyAlignment="1" applyProtection="1">
      <alignment horizontal="left" vertical="center" wrapText="1"/>
    </xf>
    <xf numFmtId="0" fontId="23" fillId="3" borderId="0" xfId="0" applyFont="1" applyFill="1" applyBorder="1" applyAlignment="1" applyProtection="1">
      <alignment horizontal="center" vertical="center"/>
    </xf>
    <xf numFmtId="0" fontId="46" fillId="0" borderId="0" xfId="0" applyFont="1" applyBorder="1" applyAlignment="1" applyProtection="1">
      <alignment vertical="center"/>
    </xf>
    <xf numFmtId="0" fontId="46" fillId="0" borderId="0" xfId="0" applyFont="1" applyBorder="1" applyAlignment="1" applyProtection="1">
      <alignment horizontal="left" vertical="center"/>
    </xf>
    <xf numFmtId="0" fontId="4" fillId="0" borderId="0" xfId="0" applyFont="1" applyAlignment="1"/>
    <xf numFmtId="0" fontId="4" fillId="0" borderId="0" xfId="0" applyFont="1" applyAlignment="1">
      <alignment vertical="center"/>
    </xf>
    <xf numFmtId="0" fontId="4" fillId="0" borderId="41" xfId="0" applyFont="1" applyFill="1" applyBorder="1" applyAlignment="1">
      <alignment horizontal="left" vertical="top" wrapText="1"/>
    </xf>
    <xf numFmtId="0" fontId="3" fillId="0" borderId="3" xfId="0" applyFont="1" applyBorder="1" applyAlignment="1">
      <alignment horizontal="center" vertical="center"/>
    </xf>
    <xf numFmtId="0" fontId="9" fillId="0" borderId="3" xfId="0" applyFont="1" applyFill="1" applyBorder="1" applyAlignment="1">
      <alignment horizontal="left" vertical="top" wrapText="1"/>
    </xf>
    <xf numFmtId="0" fontId="61" fillId="0" borderId="0" xfId="0" applyFont="1" applyProtection="1"/>
    <xf numFmtId="0" fontId="0" fillId="0" borderId="22" xfId="0" applyBorder="1"/>
    <xf numFmtId="0" fontId="0" fillId="0" borderId="49" xfId="0" applyBorder="1"/>
    <xf numFmtId="0" fontId="0" fillId="0" borderId="21" xfId="0" applyBorder="1"/>
    <xf numFmtId="0" fontId="0" fillId="0" borderId="59" xfId="0" applyBorder="1"/>
    <xf numFmtId="14"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0" fillId="0" borderId="42" xfId="0" applyBorder="1"/>
    <xf numFmtId="0" fontId="9" fillId="7" borderId="3" xfId="0" applyFont="1" applyFill="1" applyBorder="1" applyAlignment="1">
      <alignment horizontal="center" vertical="center" wrapText="1"/>
    </xf>
    <xf numFmtId="0" fontId="7" fillId="4" borderId="3" xfId="0" applyFont="1" applyFill="1" applyBorder="1" applyAlignment="1">
      <alignment horizontal="center" vertical="top" wrapText="1"/>
    </xf>
    <xf numFmtId="0" fontId="7" fillId="4" borderId="3" xfId="0" quotePrefix="1" applyFont="1" applyFill="1" applyBorder="1" applyAlignment="1">
      <alignment horizontal="center" vertical="top" wrapText="1"/>
    </xf>
    <xf numFmtId="0" fontId="9" fillId="0" borderId="16" xfId="0" applyFont="1" applyFill="1" applyBorder="1" applyAlignment="1">
      <alignment vertical="top" wrapText="1"/>
    </xf>
    <xf numFmtId="0" fontId="103" fillId="7" borderId="3" xfId="0" applyFont="1" applyFill="1" applyBorder="1" applyAlignment="1">
      <alignment horizontal="center" vertical="center"/>
    </xf>
    <xf numFmtId="0" fontId="7" fillId="7" borderId="3" xfId="0" applyFont="1" applyFill="1" applyBorder="1" applyAlignment="1">
      <alignment horizontal="center" vertical="center"/>
    </xf>
    <xf numFmtId="0" fontId="1" fillId="0" borderId="11" xfId="0" applyFont="1" applyBorder="1"/>
    <xf numFmtId="0" fontId="1" fillId="0" borderId="11" xfId="0" applyFont="1" applyFill="1" applyBorder="1"/>
    <xf numFmtId="0" fontId="3" fillId="0" borderId="12" xfId="0" applyFont="1" applyFill="1" applyBorder="1" applyAlignment="1">
      <alignment vertical="top"/>
    </xf>
    <xf numFmtId="0" fontId="9" fillId="0" borderId="12" xfId="0" applyFont="1" applyFill="1" applyBorder="1" applyAlignment="1">
      <alignment vertical="top"/>
    </xf>
    <xf numFmtId="0" fontId="9" fillId="0" borderId="14" xfId="0" applyFont="1" applyFill="1" applyBorder="1" applyAlignment="1">
      <alignment vertical="top"/>
    </xf>
    <xf numFmtId="0" fontId="0" fillId="0" borderId="48" xfId="0" applyBorder="1"/>
    <xf numFmtId="0" fontId="1" fillId="0" borderId="24" xfId="0" applyFont="1" applyBorder="1"/>
    <xf numFmtId="0" fontId="0" fillId="0" borderId="24" xfId="0" applyBorder="1"/>
    <xf numFmtId="0" fontId="0" fillId="0" borderId="33" xfId="0" applyBorder="1"/>
    <xf numFmtId="0" fontId="3" fillId="0" borderId="0" xfId="0" applyFont="1" applyBorder="1" applyAlignment="1">
      <alignment horizontal="left" vertical="top"/>
    </xf>
    <xf numFmtId="0" fontId="9" fillId="0" borderId="11" xfId="0" applyFont="1" applyFill="1" applyBorder="1" applyAlignment="1">
      <alignment horizontal="center" vertical="top" wrapText="1"/>
    </xf>
    <xf numFmtId="0" fontId="1" fillId="0" borderId="11" xfId="0" applyFont="1" applyBorder="1" applyAlignment="1"/>
    <xf numFmtId="0" fontId="43" fillId="0" borderId="11" xfId="0" applyFont="1" applyBorder="1" applyAlignment="1"/>
    <xf numFmtId="0" fontId="43" fillId="0" borderId="11" xfId="0" applyFont="1" applyBorder="1"/>
    <xf numFmtId="0" fontId="9" fillId="0" borderId="12" xfId="0" applyFont="1" applyBorder="1" applyAlignment="1">
      <alignment horizontal="left" vertical="top"/>
    </xf>
    <xf numFmtId="0" fontId="3" fillId="0" borderId="14" xfId="0" applyFont="1" applyBorder="1" applyAlignment="1">
      <alignment horizontal="left" vertical="top"/>
    </xf>
    <xf numFmtId="0" fontId="3"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9" fillId="0" borderId="0" xfId="0" applyFont="1" applyBorder="1" applyAlignment="1">
      <alignment vertical="center"/>
    </xf>
    <xf numFmtId="0" fontId="3" fillId="0" borderId="0" xfId="0" applyFont="1" applyBorder="1" applyAlignment="1">
      <alignment horizontal="left"/>
    </xf>
    <xf numFmtId="0" fontId="7" fillId="0" borderId="0" xfId="0" applyFont="1" applyBorder="1" applyAlignment="1">
      <alignment horizontal="left"/>
    </xf>
    <xf numFmtId="0" fontId="9" fillId="0" borderId="3" xfId="0" applyFont="1" applyBorder="1" applyAlignment="1">
      <alignment horizontal="center" vertical="center" wrapText="1"/>
    </xf>
    <xf numFmtId="0" fontId="43" fillId="0" borderId="0" xfId="0" applyFont="1" applyBorder="1" applyAlignment="1">
      <alignment horizontal="center" vertical="top" wrapText="1"/>
    </xf>
    <xf numFmtId="0" fontId="7" fillId="0" borderId="3" xfId="0" applyFont="1" applyBorder="1" applyAlignment="1">
      <alignment horizontal="center"/>
    </xf>
    <xf numFmtId="14" fontId="3" fillId="0" borderId="3" xfId="0" applyNumberFormat="1" applyFont="1" applyBorder="1" applyAlignment="1">
      <alignment horizontal="center"/>
    </xf>
    <xf numFmtId="0" fontId="3" fillId="8" borderId="3" xfId="0" applyFont="1" applyFill="1" applyBorder="1" applyAlignment="1">
      <alignment horizontal="center"/>
    </xf>
    <xf numFmtId="0" fontId="3" fillId="0" borderId="3" xfId="0" applyFont="1" applyBorder="1" applyAlignment="1">
      <alignment horizontal="center"/>
    </xf>
    <xf numFmtId="1" fontId="9" fillId="0" borderId="3" xfId="0" applyNumberFormat="1" applyFont="1" applyBorder="1" applyAlignment="1">
      <alignment horizontal="center" vertical="center"/>
    </xf>
    <xf numFmtId="2" fontId="3" fillId="0" borderId="3" xfId="0" applyNumberFormat="1" applyFont="1" applyBorder="1" applyAlignment="1">
      <alignment horizontal="center"/>
    </xf>
    <xf numFmtId="165" fontId="9" fillId="0" borderId="0" xfId="0" applyNumberFormat="1" applyFont="1" applyBorder="1" applyAlignment="1">
      <alignment horizontal="center" vertical="center"/>
    </xf>
    <xf numFmtId="0" fontId="3" fillId="37" borderId="3" xfId="0" applyFont="1" applyFill="1" applyBorder="1" applyAlignment="1">
      <alignment horizontal="center"/>
    </xf>
    <xf numFmtId="0" fontId="3" fillId="39" borderId="3" xfId="0" applyFont="1" applyFill="1" applyBorder="1" applyAlignment="1">
      <alignment horizontal="center"/>
    </xf>
    <xf numFmtId="0" fontId="9" fillId="0" borderId="3" xfId="0" applyNumberFormat="1" applyFont="1" applyBorder="1" applyAlignment="1">
      <alignment horizontal="center"/>
    </xf>
    <xf numFmtId="0" fontId="9" fillId="0" borderId="3" xfId="0" applyFont="1" applyBorder="1" applyAlignment="1">
      <alignment horizontal="center"/>
    </xf>
    <xf numFmtId="2" fontId="9" fillId="0" borderId="3" xfId="0" applyNumberFormat="1" applyFont="1" applyBorder="1" applyAlignment="1">
      <alignment horizontal="center"/>
    </xf>
    <xf numFmtId="0" fontId="9" fillId="0" borderId="3" xfId="0" applyFont="1" applyBorder="1" applyAlignment="1">
      <alignment horizontal="center" vertical="center"/>
    </xf>
    <xf numFmtId="14" fontId="9" fillId="0" borderId="3" xfId="0" applyNumberFormat="1" applyFont="1" applyBorder="1" applyAlignment="1">
      <alignment horizontal="center" vertical="top"/>
    </xf>
    <xf numFmtId="0" fontId="9" fillId="0" borderId="3" xfId="0" applyFont="1" applyBorder="1" applyAlignment="1">
      <alignment horizontal="center" vertical="top"/>
    </xf>
    <xf numFmtId="0" fontId="9" fillId="0" borderId="12" xfId="0" applyFont="1" applyFill="1" applyBorder="1" applyAlignment="1" applyProtection="1">
      <alignment vertical="top" wrapText="1"/>
    </xf>
    <xf numFmtId="0" fontId="3" fillId="0" borderId="14" xfId="0" applyFont="1" applyFill="1" applyBorder="1" applyAlignment="1">
      <alignment vertical="top"/>
    </xf>
    <xf numFmtId="0" fontId="43" fillId="0" borderId="11" xfId="0" applyFont="1" applyFill="1" applyBorder="1"/>
    <xf numFmtId="0" fontId="76" fillId="0" borderId="16" xfId="0" applyFont="1" applyFill="1" applyBorder="1" applyAlignment="1">
      <alignment vertical="top" wrapText="1"/>
    </xf>
    <xf numFmtId="0" fontId="109" fillId="0" borderId="16" xfId="0" applyFont="1" applyFill="1" applyBorder="1" applyAlignment="1">
      <alignment vertical="top" wrapText="1"/>
    </xf>
    <xf numFmtId="0" fontId="6" fillId="0" borderId="64" xfId="0" applyFont="1" applyBorder="1" applyAlignment="1">
      <alignment horizontal="left" vertical="top"/>
    </xf>
    <xf numFmtId="0" fontId="4" fillId="0" borderId="11" xfId="0" applyFont="1" applyFill="1" applyBorder="1" applyAlignment="1">
      <alignment horizontal="left" vertical="top" wrapText="1"/>
    </xf>
    <xf numFmtId="0" fontId="9" fillId="0" borderId="11"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9" xfId="0" applyFont="1" applyFill="1" applyBorder="1" applyAlignment="1">
      <alignment horizontal="left" vertical="top" wrapText="1"/>
    </xf>
    <xf numFmtId="0" fontId="9" fillId="7" borderId="3" xfId="0" applyFont="1" applyFill="1" applyBorder="1" applyAlignment="1">
      <alignment horizontal="center" vertical="center" wrapText="1"/>
    </xf>
    <xf numFmtId="0" fontId="91" fillId="0" borderId="3" xfId="0" applyFont="1" applyBorder="1" applyAlignment="1">
      <alignment horizontal="center" vertical="center" wrapText="1"/>
    </xf>
    <xf numFmtId="0" fontId="21" fillId="0" borderId="36" xfId="0" applyFont="1" applyBorder="1" applyAlignment="1" applyProtection="1"/>
    <xf numFmtId="0" fontId="21" fillId="0" borderId="0" xfId="0" applyFont="1" applyAlignment="1" applyProtection="1"/>
    <xf numFmtId="0" fontId="13" fillId="0" borderId="0" xfId="0" applyFont="1" applyFill="1" applyBorder="1" applyAlignment="1">
      <alignment vertical="top" wrapText="1"/>
    </xf>
    <xf numFmtId="0" fontId="43" fillId="0" borderId="40" xfId="0" applyFont="1" applyBorder="1" applyAlignment="1">
      <alignment horizontal="center" vertical="top" wrapText="1"/>
    </xf>
    <xf numFmtId="0" fontId="23" fillId="0" borderId="91" xfId="0" applyNumberFormat="1" applyFont="1" applyBorder="1" applyAlignment="1" applyProtection="1">
      <alignment horizontal="center" vertical="center" wrapText="1"/>
    </xf>
    <xf numFmtId="0" fontId="9" fillId="0" borderId="3"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53" xfId="0" applyFont="1" applyFill="1" applyBorder="1" applyAlignment="1">
      <alignment vertical="top"/>
    </xf>
    <xf numFmtId="0" fontId="9" fillId="0" borderId="12" xfId="0" applyFont="1" applyFill="1" applyBorder="1" applyAlignment="1">
      <alignment horizontal="left" vertical="top" wrapText="1"/>
    </xf>
    <xf numFmtId="0" fontId="3" fillId="0" borderId="34" xfId="0" applyFont="1" applyBorder="1" applyAlignment="1">
      <alignment horizontal="left" vertical="top"/>
    </xf>
    <xf numFmtId="0" fontId="10" fillId="0" borderId="78" xfId="0" applyFont="1" applyFill="1" applyBorder="1" applyAlignment="1" applyProtection="1">
      <alignment horizontal="left" vertical="center" wrapText="1"/>
    </xf>
    <xf numFmtId="0" fontId="23" fillId="16" borderId="61" xfId="0" applyFont="1" applyFill="1" applyBorder="1" applyAlignment="1" applyProtection="1">
      <alignment horizontal="center" vertical="center"/>
      <protection locked="0"/>
    </xf>
    <xf numFmtId="0" fontId="27" fillId="0" borderId="76" xfId="0" applyFont="1" applyFill="1" applyBorder="1" applyAlignment="1" applyProtection="1">
      <alignment horizontal="left" vertical="center" wrapText="1"/>
    </xf>
    <xf numFmtId="0" fontId="123" fillId="35" borderId="61"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protection locked="0"/>
    </xf>
    <xf numFmtId="0" fontId="9" fillId="0" borderId="20" xfId="0" applyFont="1" applyFill="1" applyBorder="1" applyAlignment="1">
      <alignment horizontal="left" vertical="top" wrapText="1"/>
    </xf>
    <xf numFmtId="0" fontId="4" fillId="0" borderId="3" xfId="0" applyFont="1" applyFill="1" applyBorder="1" applyAlignment="1">
      <alignment horizontal="left" vertical="top" wrapText="1"/>
    </xf>
    <xf numFmtId="0" fontId="6" fillId="30" borderId="3" xfId="0" applyFont="1" applyFill="1" applyBorder="1" applyAlignment="1">
      <alignment horizontal="center" vertical="center"/>
    </xf>
    <xf numFmtId="0" fontId="9" fillId="0" borderId="34" xfId="0" applyFont="1" applyFill="1" applyBorder="1" applyAlignment="1">
      <alignment horizontal="left" vertical="top"/>
    </xf>
    <xf numFmtId="0" fontId="9" fillId="0" borderId="1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5" fillId="10" borderId="19" xfId="0" applyFont="1" applyFill="1" applyBorder="1" applyAlignment="1">
      <alignment horizontal="center" vertical="center"/>
    </xf>
    <xf numFmtId="0" fontId="6" fillId="30" borderId="20" xfId="0" applyFont="1" applyFill="1" applyBorder="1" applyAlignment="1">
      <alignment horizontal="center" vertical="center"/>
    </xf>
    <xf numFmtId="0" fontId="95" fillId="10" borderId="20" xfId="0" applyFont="1" applyFill="1" applyBorder="1" applyAlignment="1">
      <alignment horizontal="center" vertical="center"/>
    </xf>
    <xf numFmtId="0" fontId="9" fillId="0" borderId="43" xfId="0" applyFont="1" applyFill="1" applyBorder="1" applyAlignment="1">
      <alignment vertical="top"/>
    </xf>
    <xf numFmtId="0" fontId="95" fillId="10" borderId="98" xfId="0" applyFont="1" applyFill="1" applyBorder="1" applyAlignment="1">
      <alignment horizontal="center" vertical="center"/>
    </xf>
    <xf numFmtId="0" fontId="6" fillId="30" borderId="99" xfId="0" applyFont="1" applyFill="1" applyBorder="1" applyAlignment="1">
      <alignment horizontal="center" vertical="center"/>
    </xf>
    <xf numFmtId="0" fontId="95" fillId="10" borderId="99" xfId="0" applyFont="1" applyFill="1" applyBorder="1" applyAlignment="1">
      <alignment horizontal="center" vertical="center"/>
    </xf>
    <xf numFmtId="0" fontId="4" fillId="0" borderId="99" xfId="0" applyFont="1" applyFill="1" applyBorder="1" applyAlignment="1">
      <alignment horizontal="left" vertical="top" wrapText="1"/>
    </xf>
    <xf numFmtId="0" fontId="3" fillId="0" borderId="99" xfId="0" applyFont="1" applyFill="1" applyBorder="1" applyAlignment="1">
      <alignment vertical="top" wrapText="1"/>
    </xf>
    <xf numFmtId="0" fontId="4" fillId="4" borderId="100" xfId="0" applyFont="1" applyFill="1" applyBorder="1" applyAlignment="1">
      <alignment horizontal="left" vertical="top" wrapText="1"/>
    </xf>
    <xf numFmtId="0" fontId="95" fillId="10" borderId="23" xfId="0" applyFont="1" applyFill="1" applyBorder="1" applyAlignment="1">
      <alignment horizontal="center" vertical="center"/>
    </xf>
    <xf numFmtId="0" fontId="4" fillId="4" borderId="18" xfId="0" applyFont="1" applyFill="1" applyBorder="1" applyAlignment="1">
      <alignment horizontal="left" vertical="top" wrapText="1"/>
    </xf>
    <xf numFmtId="0" fontId="95" fillId="10" borderId="101" xfId="0" applyFont="1" applyFill="1" applyBorder="1" applyAlignment="1">
      <alignment horizontal="center" vertical="center"/>
    </xf>
    <xf numFmtId="0" fontId="6" fillId="30" borderId="102" xfId="0" applyFont="1" applyFill="1" applyBorder="1" applyAlignment="1">
      <alignment horizontal="center" vertical="center"/>
    </xf>
    <xf numFmtId="0" fontId="95" fillId="10" borderId="102" xfId="0" applyFont="1" applyFill="1" applyBorder="1" applyAlignment="1">
      <alignment horizontal="center" vertical="center"/>
    </xf>
    <xf numFmtId="0" fontId="4" fillId="0" borderId="102" xfId="0" applyFont="1" applyFill="1" applyBorder="1" applyAlignment="1">
      <alignment horizontal="left" vertical="top" wrapText="1"/>
    </xf>
    <xf numFmtId="0" fontId="3" fillId="0" borderId="102" xfId="0" applyFont="1" applyFill="1" applyBorder="1" applyAlignment="1">
      <alignment vertical="top" wrapText="1"/>
    </xf>
    <xf numFmtId="0" fontId="4" fillId="4" borderId="103" xfId="0" applyFont="1" applyFill="1" applyBorder="1" applyAlignment="1">
      <alignment horizontal="left" vertical="top" wrapText="1"/>
    </xf>
    <xf numFmtId="0" fontId="9" fillId="0" borderId="104" xfId="0" applyFont="1" applyFill="1" applyBorder="1" applyAlignment="1">
      <alignment horizontal="left" vertical="top" wrapText="1"/>
    </xf>
    <xf numFmtId="0" fontId="9" fillId="0" borderId="105" xfId="0" applyFont="1" applyFill="1" applyBorder="1" applyAlignment="1">
      <alignment vertical="top"/>
    </xf>
    <xf numFmtId="0" fontId="95" fillId="0" borderId="106" xfId="0" applyFont="1" applyFill="1" applyBorder="1" applyAlignment="1">
      <alignment horizontal="center" vertical="center"/>
    </xf>
    <xf numFmtId="0" fontId="6" fillId="0" borderId="104" xfId="0" applyFont="1" applyFill="1" applyBorder="1" applyAlignment="1">
      <alignment horizontal="center" vertical="center"/>
    </xf>
    <xf numFmtId="0" fontId="95" fillId="0" borderId="104" xfId="0" applyFont="1" applyFill="1" applyBorder="1" applyAlignment="1">
      <alignment horizontal="center" vertical="center"/>
    </xf>
    <xf numFmtId="0" fontId="95" fillId="0" borderId="107" xfId="0" applyFont="1" applyFill="1" applyBorder="1" applyAlignment="1">
      <alignment horizontal="center" vertical="center"/>
    </xf>
    <xf numFmtId="0" fontId="6" fillId="0" borderId="108" xfId="0" applyFont="1" applyFill="1" applyBorder="1" applyAlignment="1">
      <alignment horizontal="center" vertical="center"/>
    </xf>
    <xf numFmtId="0" fontId="95" fillId="0" borderId="108" xfId="0" applyFont="1" applyFill="1" applyBorder="1" applyAlignment="1">
      <alignment horizontal="center" vertical="center"/>
    </xf>
    <xf numFmtId="0" fontId="95" fillId="10" borderId="50" xfId="0" applyFont="1" applyFill="1" applyBorder="1" applyAlignment="1">
      <alignment horizontal="center" vertical="center"/>
    </xf>
    <xf numFmtId="0" fontId="6" fillId="30" borderId="51" xfId="0" applyFont="1" applyFill="1" applyBorder="1" applyAlignment="1">
      <alignment horizontal="center" vertical="center"/>
    </xf>
    <xf numFmtId="0" fontId="95" fillId="10" borderId="51" xfId="0" applyFont="1" applyFill="1" applyBorder="1" applyAlignment="1">
      <alignment horizontal="center" vertical="center"/>
    </xf>
    <xf numFmtId="0" fontId="4" fillId="0" borderId="51" xfId="0" applyFont="1" applyFill="1" applyBorder="1" applyAlignment="1">
      <alignment horizontal="left" vertical="top" wrapText="1"/>
    </xf>
    <xf numFmtId="0" fontId="3" fillId="0" borderId="52" xfId="0" applyFont="1" applyFill="1" applyBorder="1" applyAlignment="1">
      <alignment horizontal="left" vertical="top" wrapText="1"/>
    </xf>
    <xf numFmtId="0" fontId="9" fillId="4" borderId="9" xfId="0" applyFont="1" applyFill="1" applyBorder="1" applyAlignment="1">
      <alignment horizontal="left" vertical="top" wrapText="1"/>
    </xf>
    <xf numFmtId="0" fontId="5" fillId="0" borderId="51"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Border="1" applyAlignment="1">
      <alignment horizontal="center"/>
    </xf>
    <xf numFmtId="0" fontId="23" fillId="28" borderId="44" xfId="0" applyFont="1" applyFill="1" applyBorder="1" applyAlignment="1" applyProtection="1">
      <alignment horizontal="center" vertical="top" wrapText="1"/>
    </xf>
    <xf numFmtId="0" fontId="23" fillId="28" borderId="111" xfId="0" applyFont="1" applyFill="1" applyBorder="1" applyAlignment="1" applyProtection="1">
      <alignment horizontal="center" vertical="top" wrapText="1"/>
    </xf>
    <xf numFmtId="10" fontId="23" fillId="0" borderId="112" xfId="0" applyNumberFormat="1" applyFont="1" applyBorder="1" applyAlignment="1" applyProtection="1">
      <alignment horizontal="center" vertical="center"/>
    </xf>
    <xf numFmtId="10" fontId="23" fillId="0" borderId="113" xfId="0" applyNumberFormat="1" applyFont="1" applyBorder="1" applyAlignment="1" applyProtection="1">
      <alignment horizontal="center" vertical="center"/>
    </xf>
    <xf numFmtId="10" fontId="23" fillId="0" borderId="114" xfId="0" applyNumberFormat="1" applyFont="1" applyBorder="1" applyAlignment="1" applyProtection="1">
      <alignment horizontal="center" vertical="center"/>
    </xf>
    <xf numFmtId="10" fontId="21" fillId="0" borderId="110" xfId="0" applyNumberFormat="1" applyFont="1" applyFill="1" applyBorder="1" applyAlignment="1" applyProtection="1">
      <alignment horizontal="center" vertical="center"/>
    </xf>
    <xf numFmtId="0" fontId="20" fillId="0" borderId="0" xfId="0" applyFont="1" applyAlignment="1" applyProtection="1">
      <alignment wrapText="1"/>
    </xf>
    <xf numFmtId="0" fontId="6" fillId="6" borderId="16" xfId="0" applyFont="1" applyFill="1" applyBorder="1" applyAlignment="1">
      <alignment horizontal="center" wrapText="1"/>
    </xf>
    <xf numFmtId="0" fontId="6" fillId="0" borderId="3" xfId="0" applyFont="1" applyFill="1" applyBorder="1" applyAlignment="1">
      <alignment horizontal="center" wrapText="1"/>
    </xf>
    <xf numFmtId="0" fontId="6" fillId="0" borderId="0" xfId="0" applyFont="1" applyFill="1" applyBorder="1" applyAlignment="1">
      <alignment horizontal="center"/>
    </xf>
    <xf numFmtId="0" fontId="6" fillId="0" borderId="49" xfId="0" applyFont="1" applyBorder="1"/>
    <xf numFmtId="0" fontId="6" fillId="0" borderId="0" xfId="0" applyFont="1" applyBorder="1"/>
    <xf numFmtId="0" fontId="6" fillId="0" borderId="59" xfId="0" applyFont="1" applyFill="1" applyBorder="1" applyAlignment="1">
      <alignment horizontal="center"/>
    </xf>
    <xf numFmtId="0" fontId="6" fillId="0" borderId="0" xfId="0" applyFont="1" applyFill="1" applyBorder="1" applyAlignment="1"/>
    <xf numFmtId="0" fontId="6" fillId="0" borderId="0" xfId="0" applyFont="1" applyBorder="1" applyAlignment="1"/>
    <xf numFmtId="0" fontId="6" fillId="0" borderId="2" xfId="0" applyFont="1" applyFill="1" applyBorder="1" applyAlignment="1">
      <alignment horizontal="center" wrapText="1"/>
    </xf>
    <xf numFmtId="0" fontId="6" fillId="0" borderId="3"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0" borderId="22" xfId="0" applyFont="1" applyFill="1" applyBorder="1" applyAlignment="1"/>
    <xf numFmtId="0" fontId="6" fillId="18" borderId="16" xfId="0" applyFont="1" applyFill="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center"/>
    </xf>
    <xf numFmtId="0" fontId="6" fillId="0" borderId="49" xfId="0" applyFont="1" applyBorder="1" applyAlignment="1">
      <alignment horizontal="center"/>
    </xf>
    <xf numFmtId="0" fontId="6" fillId="0" borderId="0" xfId="0" applyFont="1" applyBorder="1" applyAlignment="1">
      <alignment horizontal="center"/>
    </xf>
    <xf numFmtId="0" fontId="6" fillId="0" borderId="59" xfId="0" applyFont="1" applyFill="1" applyBorder="1" applyAlignment="1"/>
    <xf numFmtId="0" fontId="6" fillId="0" borderId="49" xfId="0" applyFont="1" applyFill="1" applyBorder="1" applyAlignment="1">
      <alignment horizontal="center" vertical="center"/>
    </xf>
    <xf numFmtId="0" fontId="6" fillId="0" borderId="22" xfId="0" applyFont="1" applyFill="1" applyBorder="1" applyAlignment="1">
      <alignment vertical="center"/>
    </xf>
    <xf numFmtId="0" fontId="126" fillId="0" borderId="3" xfId="0" applyFont="1" applyFill="1" applyBorder="1" applyAlignment="1">
      <alignment horizontal="center" vertical="center" wrapText="1"/>
    </xf>
    <xf numFmtId="0" fontId="6" fillId="0" borderId="20" xfId="0" applyFont="1" applyFill="1" applyBorder="1" applyAlignment="1">
      <alignment horizontal="center" wrapText="1"/>
    </xf>
    <xf numFmtId="0" fontId="6" fillId="0" borderId="22" xfId="0" applyFont="1" applyFill="1" applyBorder="1" applyAlignment="1">
      <alignment horizontal="center"/>
    </xf>
    <xf numFmtId="0" fontId="6" fillId="6" borderId="16" xfId="0" applyFont="1" applyFill="1" applyBorder="1" applyAlignment="1">
      <alignment horizontal="center" vertical="center"/>
    </xf>
    <xf numFmtId="0" fontId="126" fillId="0" borderId="3" xfId="0" applyFont="1" applyFill="1" applyBorder="1" applyAlignment="1">
      <alignment vertical="center" wrapText="1"/>
    </xf>
    <xf numFmtId="0" fontId="28" fillId="0" borderId="0" xfId="0" applyFont="1" applyAlignment="1">
      <alignment vertical="center"/>
    </xf>
    <xf numFmtId="0" fontId="126" fillId="0" borderId="6" xfId="0" applyFont="1" applyBorder="1" applyAlignment="1">
      <alignment vertical="center" wrapText="1"/>
    </xf>
    <xf numFmtId="0" fontId="23" fillId="0" borderId="0" xfId="0" applyFont="1" applyAlignment="1" applyProtection="1">
      <alignment horizontal="left" vertical="center" wrapText="1"/>
    </xf>
    <xf numFmtId="0" fontId="61" fillId="0" borderId="0" xfId="0" applyFont="1" applyAlignment="1" applyProtection="1">
      <alignment wrapText="1"/>
    </xf>
    <xf numFmtId="0" fontId="4" fillId="0" borderId="0" xfId="0" applyFont="1" applyAlignment="1" applyProtection="1">
      <alignment wrapText="1"/>
    </xf>
    <xf numFmtId="0" fontId="9" fillId="0" borderId="34" xfId="0" applyFont="1" applyFill="1" applyBorder="1" applyAlignment="1">
      <alignment horizontal="left" vertical="top"/>
    </xf>
    <xf numFmtId="0" fontId="9" fillId="0" borderId="13"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34" xfId="0" applyFont="1" applyFill="1" applyBorder="1" applyAlignment="1">
      <alignment horizontal="left" vertical="top"/>
    </xf>
    <xf numFmtId="0" fontId="9" fillId="0" borderId="38" xfId="0" applyFont="1" applyFill="1" applyBorder="1" applyAlignment="1">
      <alignment horizontal="left" vertical="top" wrapText="1"/>
    </xf>
    <xf numFmtId="0" fontId="9" fillId="0" borderId="12" xfId="0" applyFont="1" applyFill="1" applyBorder="1" applyAlignment="1">
      <alignment horizontal="left" vertical="top"/>
    </xf>
    <xf numFmtId="0" fontId="9" fillId="0" borderId="33"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9" xfId="0" applyFont="1" applyFill="1" applyBorder="1" applyAlignment="1">
      <alignment horizontal="left" vertical="top"/>
    </xf>
    <xf numFmtId="0" fontId="9" fillId="0" borderId="34" xfId="0" applyFont="1" applyFill="1" applyBorder="1" applyAlignment="1">
      <alignment horizontal="left" vertical="top"/>
    </xf>
    <xf numFmtId="0" fontId="9" fillId="0" borderId="11"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10" xfId="0" applyFont="1" applyFill="1" applyBorder="1" applyAlignment="1">
      <alignment horizontal="left" vertical="top"/>
    </xf>
    <xf numFmtId="0" fontId="3" fillId="0" borderId="2"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3"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4" borderId="3" xfId="0" applyFont="1" applyFill="1" applyBorder="1" applyAlignment="1">
      <alignment horizontal="left" vertical="top" wrapText="1"/>
    </xf>
    <xf numFmtId="0" fontId="15" fillId="0" borderId="0" xfId="1" applyBorder="1" applyAlignment="1" applyProtection="1">
      <alignment horizontal="left" vertical="center" wrapText="1"/>
      <protection locked="0"/>
    </xf>
    <xf numFmtId="0" fontId="15" fillId="0" borderId="0" xfId="1" applyBorder="1" applyAlignment="1" applyProtection="1">
      <alignment vertical="center" wrapText="1"/>
      <protection locked="0"/>
    </xf>
    <xf numFmtId="0" fontId="13" fillId="0" borderId="0" xfId="0" applyFont="1" applyBorder="1" applyAlignment="1">
      <alignment vertical="top" wrapText="1"/>
    </xf>
    <xf numFmtId="0" fontId="4" fillId="0" borderId="0" xfId="0" applyFont="1" applyBorder="1"/>
    <xf numFmtId="0" fontId="43" fillId="0" borderId="3" xfId="0" quotePrefix="1" applyFont="1" applyFill="1" applyBorder="1" applyAlignment="1">
      <alignment vertical="center" wrapText="1"/>
    </xf>
    <xf numFmtId="0" fontId="23" fillId="0" borderId="3" xfId="0" quotePrefix="1" applyFont="1" applyFill="1" applyBorder="1" applyAlignment="1">
      <alignment horizontal="left" vertical="center" wrapText="1"/>
    </xf>
    <xf numFmtId="0" fontId="1" fillId="40" borderId="2" xfId="0" applyFont="1" applyFill="1" applyBorder="1" applyAlignment="1">
      <alignment vertical="center"/>
    </xf>
    <xf numFmtId="0" fontId="1" fillId="40" borderId="3" xfId="0" applyFont="1" applyFill="1" applyBorder="1" applyAlignment="1">
      <alignment vertical="center"/>
    </xf>
    <xf numFmtId="0" fontId="23" fillId="0" borderId="3" xfId="0" applyFont="1" applyFill="1" applyBorder="1" applyAlignment="1">
      <alignment vertical="center" wrapText="1"/>
    </xf>
    <xf numFmtId="0" fontId="9" fillId="0" borderId="3"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4" borderId="3" xfId="0" applyFont="1" applyFill="1" applyBorder="1" applyAlignment="1">
      <alignment horizontal="left" vertical="top" wrapText="1"/>
    </xf>
    <xf numFmtId="0" fontId="3" fillId="4" borderId="3" xfId="0" applyFont="1" applyFill="1" applyBorder="1" applyAlignment="1">
      <alignment horizontal="left" vertical="top" wrapText="1"/>
    </xf>
    <xf numFmtId="0" fontId="20" fillId="24" borderId="61" xfId="0" applyFont="1" applyFill="1" applyBorder="1" applyAlignment="1">
      <alignment horizontal="center" vertical="center" wrapText="1"/>
    </xf>
    <xf numFmtId="0" fontId="43" fillId="0" borderId="34" xfId="0" applyFont="1" applyBorder="1" applyAlignment="1">
      <alignment vertical="center"/>
    </xf>
    <xf numFmtId="0" fontId="43" fillId="0" borderId="3" xfId="0" applyFont="1" applyBorder="1" applyAlignment="1">
      <alignment vertical="center"/>
    </xf>
    <xf numFmtId="0" fontId="43" fillId="0" borderId="3" xfId="0" applyFont="1" applyBorder="1" applyAlignment="1">
      <alignment vertical="center" wrapText="1"/>
    </xf>
    <xf numFmtId="0" fontId="43" fillId="40" borderId="2" xfId="0" applyFont="1" applyFill="1" applyBorder="1" applyAlignment="1">
      <alignment vertical="center"/>
    </xf>
    <xf numFmtId="0" fontId="20" fillId="24" borderId="29" xfId="0" applyFont="1" applyFill="1" applyBorder="1" applyAlignment="1">
      <alignment horizontal="center" vertical="center" wrapText="1"/>
    </xf>
    <xf numFmtId="0" fontId="23" fillId="0" borderId="34" xfId="0" quotePrefix="1" applyFont="1" applyBorder="1" applyAlignment="1">
      <alignment vertical="center"/>
    </xf>
    <xf numFmtId="0" fontId="23" fillId="0" borderId="3" xfId="0" quotePrefix="1" applyFont="1" applyBorder="1" applyAlignment="1">
      <alignment vertical="center"/>
    </xf>
    <xf numFmtId="0" fontId="23" fillId="0" borderId="3" xfId="0" quotePrefix="1" applyFont="1" applyBorder="1" applyAlignment="1">
      <alignment horizontal="left" vertical="center"/>
    </xf>
    <xf numFmtId="0" fontId="43" fillId="0" borderId="0" xfId="0" applyFont="1"/>
    <xf numFmtId="0" fontId="43" fillId="40" borderId="3" xfId="0" applyFont="1" applyFill="1" applyBorder="1" applyAlignment="1">
      <alignment vertical="center"/>
    </xf>
    <xf numFmtId="0" fontId="23" fillId="0" borderId="2" xfId="0" quotePrefix="1" applyFont="1" applyBorder="1" applyAlignment="1">
      <alignment vertical="center" wrapText="1"/>
    </xf>
    <xf numFmtId="0" fontId="43" fillId="40" borderId="21" xfId="0" applyFont="1" applyFill="1" applyBorder="1" applyAlignment="1">
      <alignment vertical="center"/>
    </xf>
    <xf numFmtId="0" fontId="23" fillId="0" borderId="3" xfId="0" quotePrefix="1" applyFont="1" applyFill="1" applyBorder="1" applyAlignment="1">
      <alignment vertical="center" wrapText="1"/>
    </xf>
    <xf numFmtId="0" fontId="43" fillId="0" borderId="3" xfId="0" applyFont="1" applyFill="1" applyBorder="1" applyAlignment="1">
      <alignment vertical="center"/>
    </xf>
    <xf numFmtId="0" fontId="9" fillId="0" borderId="3" xfId="0" applyFont="1" applyFill="1" applyBorder="1" applyAlignment="1">
      <alignment horizontal="left" vertical="top" wrapText="1"/>
    </xf>
    <xf numFmtId="0" fontId="15" fillId="0" borderId="0" xfId="1" applyAlignment="1" applyProtection="1"/>
    <xf numFmtId="0" fontId="4" fillId="0" borderId="3" xfId="0" applyFont="1" applyFill="1" applyBorder="1" applyAlignment="1">
      <alignment horizontal="left" vertical="top" wrapText="1"/>
    </xf>
    <xf numFmtId="0" fontId="23" fillId="0" borderId="3" xfId="0" quotePrefix="1" applyFont="1" applyBorder="1" applyAlignment="1">
      <alignment vertical="center" wrapText="1"/>
    </xf>
    <xf numFmtId="0" fontId="9" fillId="0" borderId="41" xfId="0" applyFont="1" applyFill="1" applyBorder="1" applyAlignment="1">
      <alignment horizontal="left" vertical="top" wrapText="1"/>
    </xf>
    <xf numFmtId="0" fontId="6" fillId="24" borderId="40" xfId="0" applyFont="1" applyFill="1" applyBorder="1" applyAlignment="1">
      <alignment horizontal="center" vertical="center"/>
    </xf>
    <xf numFmtId="0" fontId="6" fillId="0" borderId="40" xfId="0" applyFont="1" applyFill="1" applyBorder="1" applyAlignment="1">
      <alignment horizontal="center" vertical="center"/>
    </xf>
    <xf numFmtId="0" fontId="6" fillId="10" borderId="40" xfId="0" applyFont="1" applyFill="1" applyBorder="1" applyAlignment="1">
      <alignment horizontal="center" vertical="center"/>
    </xf>
    <xf numFmtId="0" fontId="9" fillId="0" borderId="20" xfId="0" applyFont="1" applyFill="1" applyBorder="1" applyAlignment="1">
      <alignment horizontal="left" vertical="top" wrapText="1"/>
    </xf>
    <xf numFmtId="0" fontId="6" fillId="0" borderId="46" xfId="0" applyFont="1" applyFill="1" applyBorder="1" applyAlignment="1">
      <alignment horizontal="center" vertical="center"/>
    </xf>
    <xf numFmtId="0" fontId="9" fillId="0" borderId="41" xfId="0" applyFont="1" applyFill="1" applyBorder="1" applyAlignment="1">
      <alignment vertical="top" wrapText="1"/>
    </xf>
    <xf numFmtId="0" fontId="6" fillId="24" borderId="32" xfId="0" applyFont="1" applyFill="1" applyBorder="1" applyAlignment="1">
      <alignment horizontal="center" vertical="center"/>
    </xf>
    <xf numFmtId="0" fontId="9" fillId="4" borderId="20" xfId="0" applyFont="1" applyFill="1" applyBorder="1" applyAlignment="1">
      <alignment horizontal="left" vertical="top" wrapText="1"/>
    </xf>
    <xf numFmtId="0" fontId="9" fillId="4" borderId="4" xfId="0" applyFont="1" applyFill="1" applyBorder="1" applyAlignment="1">
      <alignment horizontal="left" vertical="top" wrapText="1"/>
    </xf>
    <xf numFmtId="0" fontId="3" fillId="0" borderId="1" xfId="0" applyFont="1" applyFill="1" applyBorder="1" applyAlignment="1">
      <alignment vertical="top"/>
    </xf>
    <xf numFmtId="0" fontId="3" fillId="0" borderId="1" xfId="0" applyFont="1" applyBorder="1" applyAlignment="1">
      <alignment vertical="top" wrapText="1"/>
    </xf>
    <xf numFmtId="16" fontId="3" fillId="0" borderId="41" xfId="0" quotePrefix="1" applyNumberFormat="1" applyFont="1" applyFill="1" applyBorder="1" applyAlignment="1">
      <alignment vertical="top"/>
    </xf>
    <xf numFmtId="0" fontId="9" fillId="4" borderId="41" xfId="0" applyFont="1" applyFill="1" applyBorder="1" applyAlignment="1">
      <alignment horizontal="left" vertical="top" wrapText="1"/>
    </xf>
    <xf numFmtId="0" fontId="9" fillId="4" borderId="32" xfId="0" applyFont="1" applyFill="1" applyBorder="1" applyAlignment="1">
      <alignment horizontal="left" vertical="top" wrapText="1"/>
    </xf>
    <xf numFmtId="0" fontId="3" fillId="0" borderId="40" xfId="0" applyFont="1" applyFill="1" applyBorder="1" applyAlignment="1">
      <alignment vertical="top"/>
    </xf>
    <xf numFmtId="0" fontId="3" fillId="0" borderId="40" xfId="0" applyFont="1" applyBorder="1" applyAlignment="1">
      <alignment vertical="top" wrapText="1"/>
    </xf>
    <xf numFmtId="0" fontId="9" fillId="15" borderId="40" xfId="0" applyFont="1" applyFill="1" applyBorder="1" applyAlignment="1">
      <alignment vertical="top" wrapText="1"/>
    </xf>
    <xf numFmtId="0" fontId="3" fillId="0" borderId="41" xfId="0" applyFont="1" applyBorder="1" applyAlignment="1">
      <alignment vertical="top" wrapText="1"/>
    </xf>
    <xf numFmtId="0" fontId="3" fillId="0" borderId="20" xfId="0" quotePrefix="1" applyFont="1" applyFill="1" applyBorder="1" applyAlignment="1">
      <alignment vertical="top"/>
    </xf>
    <xf numFmtId="0" fontId="14" fillId="0" borderId="0" xfId="0" applyFont="1" applyFill="1" applyAlignment="1">
      <alignment horizontal="left" vertical="top" wrapText="1"/>
    </xf>
    <xf numFmtId="0" fontId="9"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3" xfId="0" applyFont="1" applyFill="1" applyBorder="1" applyAlignment="1">
      <alignment horizontal="left" vertical="top"/>
    </xf>
    <xf numFmtId="0" fontId="9" fillId="0" borderId="39" xfId="0" applyFont="1" applyFill="1" applyBorder="1" applyAlignment="1">
      <alignment horizontal="left" vertical="top" wrapText="1"/>
    </xf>
    <xf numFmtId="0" fontId="4"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19" fillId="18" borderId="3" xfId="0" applyFont="1" applyFill="1" applyBorder="1" applyAlignment="1">
      <alignment horizontal="center" vertical="center" wrapText="1"/>
    </xf>
    <xf numFmtId="0" fontId="19" fillId="18" borderId="59" xfId="0" applyFont="1" applyFill="1" applyBorder="1" applyAlignment="1">
      <alignment horizontal="center" vertical="center" wrapText="1"/>
    </xf>
    <xf numFmtId="0" fontId="9" fillId="0" borderId="39" xfId="0" applyFont="1" applyFill="1" applyBorder="1" applyAlignment="1">
      <alignment horizontal="left" vertical="top" wrapText="1"/>
    </xf>
    <xf numFmtId="0" fontId="5" fillId="15" borderId="0" xfId="0" applyFont="1" applyFill="1" applyBorder="1" applyAlignment="1">
      <alignment horizontal="center" vertical="center"/>
    </xf>
    <xf numFmtId="0" fontId="8" fillId="15" borderId="20" xfId="0" applyFont="1" applyFill="1" applyBorder="1" applyAlignment="1">
      <alignment horizontal="left" vertical="center"/>
    </xf>
    <xf numFmtId="0" fontId="8" fillId="15" borderId="22" xfId="0" applyFont="1" applyFill="1" applyBorder="1" applyAlignment="1">
      <alignment horizontal="left" vertical="center"/>
    </xf>
    <xf numFmtId="0" fontId="10" fillId="15" borderId="22" xfId="0" applyFont="1" applyFill="1" applyBorder="1" applyAlignment="1">
      <alignment horizontal="center" vertical="center" wrapText="1"/>
    </xf>
    <xf numFmtId="0" fontId="10" fillId="15" borderId="49" xfId="0" applyFont="1" applyFill="1" applyBorder="1" applyAlignment="1">
      <alignment vertical="top" wrapText="1"/>
    </xf>
    <xf numFmtId="0" fontId="8" fillId="15" borderId="11" xfId="0" applyFont="1" applyFill="1" applyBorder="1" applyAlignment="1">
      <alignment horizontal="left" vertical="center"/>
    </xf>
    <xf numFmtId="0" fontId="10" fillId="15" borderId="3"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10" fillId="15" borderId="55" xfId="0" applyFont="1" applyFill="1" applyBorder="1" applyAlignment="1">
      <alignment horizontal="center" vertical="center" wrapText="1"/>
    </xf>
    <xf numFmtId="0" fontId="5" fillId="15" borderId="0" xfId="0" applyFont="1" applyFill="1" applyBorder="1" applyAlignment="1">
      <alignment horizontal="center" vertical="top"/>
    </xf>
    <xf numFmtId="0" fontId="6" fillId="0" borderId="11" xfId="0" quotePrefix="1" applyFont="1" applyFill="1" applyBorder="1" applyAlignment="1">
      <alignment horizontal="center" vertical="center" wrapText="1"/>
    </xf>
    <xf numFmtId="0" fontId="6" fillId="0" borderId="12" xfId="0" quotePrefix="1" applyFont="1" applyFill="1" applyBorder="1" applyAlignment="1">
      <alignment horizontal="center" vertical="center" wrapText="1"/>
    </xf>
    <xf numFmtId="0" fontId="49" fillId="0" borderId="39" xfId="0" applyFont="1" applyFill="1" applyBorder="1" applyAlignment="1">
      <alignment horizontal="left" vertical="top" wrapText="1"/>
    </xf>
    <xf numFmtId="0" fontId="34" fillId="17" borderId="0" xfId="0" applyFont="1" applyFill="1" applyAlignment="1">
      <alignment vertical="top"/>
    </xf>
    <xf numFmtId="0" fontId="29" fillId="17" borderId="49" xfId="0" applyFont="1" applyFill="1" applyBorder="1"/>
    <xf numFmtId="0" fontId="28" fillId="17" borderId="49" xfId="0" applyFont="1" applyFill="1" applyBorder="1" applyAlignment="1">
      <alignment horizontal="left" vertical="top"/>
    </xf>
    <xf numFmtId="0" fontId="10" fillId="17" borderId="49" xfId="0" applyFont="1" applyFill="1" applyBorder="1" applyAlignment="1">
      <alignment vertical="top" wrapText="1"/>
    </xf>
    <xf numFmtId="0" fontId="28" fillId="17" borderId="20" xfId="0" applyFont="1" applyFill="1" applyBorder="1"/>
    <xf numFmtId="0" fontId="3" fillId="17" borderId="20" xfId="0" applyFont="1" applyFill="1" applyBorder="1"/>
    <xf numFmtId="0" fontId="28" fillId="17" borderId="97" xfId="0" applyFont="1" applyFill="1" applyBorder="1" applyAlignment="1">
      <alignment wrapText="1"/>
    </xf>
    <xf numFmtId="0" fontId="28" fillId="17" borderId="55" xfId="0" applyFont="1" applyFill="1" applyBorder="1"/>
    <xf numFmtId="0" fontId="0" fillId="0" borderId="0" xfId="0" applyAlignment="1">
      <alignment wrapText="1"/>
    </xf>
    <xf numFmtId="0" fontId="3" fillId="0" borderId="0" xfId="0" applyFont="1" applyAlignment="1">
      <alignment wrapText="1"/>
    </xf>
    <xf numFmtId="0" fontId="132" fillId="0" borderId="3" xfId="0" applyFont="1" applyFill="1" applyBorder="1" applyAlignment="1">
      <alignment horizontal="center" vertical="center" wrapText="1"/>
    </xf>
    <xf numFmtId="0" fontId="133" fillId="0" borderId="3" xfId="0" applyFont="1" applyBorder="1" applyAlignment="1">
      <alignment horizontal="center" vertical="center" wrapText="1"/>
    </xf>
    <xf numFmtId="0" fontId="9" fillId="4" borderId="3" xfId="0" applyFont="1" applyFill="1" applyBorder="1" applyAlignment="1">
      <alignment horizontal="left" vertical="top" wrapText="1"/>
    </xf>
    <xf numFmtId="0" fontId="73" fillId="0" borderId="0" xfId="0" applyFont="1" applyAlignment="1">
      <alignment wrapText="1"/>
    </xf>
    <xf numFmtId="0" fontId="15" fillId="0" borderId="0" xfId="1" applyAlignment="1" applyProtection="1"/>
    <xf numFmtId="0" fontId="1" fillId="0" borderId="0" xfId="0" applyFont="1" applyFill="1" applyProtection="1">
      <protection locked="0"/>
    </xf>
    <xf numFmtId="0" fontId="1" fillId="0" borderId="0" xfId="0" applyFont="1" applyFill="1" applyProtection="1"/>
    <xf numFmtId="0" fontId="134" fillId="0" borderId="0" xfId="0" applyFont="1" applyFill="1" applyProtection="1"/>
    <xf numFmtId="0" fontId="1" fillId="0" borderId="36" xfId="0" applyFont="1" applyBorder="1"/>
    <xf numFmtId="0" fontId="1" fillId="0" borderId="44" xfId="0" applyFont="1" applyBorder="1"/>
    <xf numFmtId="0" fontId="28" fillId="0" borderId="36" xfId="0" applyFont="1" applyBorder="1"/>
    <xf numFmtId="0" fontId="28" fillId="0" borderId="0" xfId="0" applyFont="1" applyBorder="1" applyAlignment="1">
      <alignment vertical="center"/>
    </xf>
    <xf numFmtId="0" fontId="1" fillId="0" borderId="0" xfId="0" applyFont="1" applyBorder="1" applyAlignment="1">
      <alignment horizontal="center" vertical="center" wrapText="1"/>
    </xf>
    <xf numFmtId="0" fontId="28" fillId="0" borderId="44" xfId="0" applyFont="1" applyBorder="1"/>
    <xf numFmtId="0" fontId="1" fillId="0" borderId="0" xfId="0" applyFont="1" applyBorder="1" applyAlignment="1"/>
    <xf numFmtId="0" fontId="6" fillId="0" borderId="0" xfId="0" applyFont="1" applyBorder="1" applyAlignment="1">
      <alignment horizontal="center" vertical="center"/>
    </xf>
    <xf numFmtId="0" fontId="1" fillId="0" borderId="0" xfId="0" applyFont="1" applyBorder="1" applyAlignment="1">
      <alignment horizontal="left"/>
    </xf>
    <xf numFmtId="0" fontId="82" fillId="0" borderId="0" xfId="0" applyFont="1" applyBorder="1"/>
    <xf numFmtId="0" fontId="137" fillId="0" borderId="3" xfId="0" applyFont="1" applyBorder="1" applyAlignment="1">
      <alignment horizontal="center" vertical="center"/>
    </xf>
    <xf numFmtId="0" fontId="1" fillId="0" borderId="0" xfId="0" applyFont="1" applyBorder="1" applyAlignment="1">
      <alignment vertical="center" wrapText="1"/>
    </xf>
    <xf numFmtId="0" fontId="26" fillId="24" borderId="50" xfId="0" applyFont="1" applyFill="1" applyBorder="1" applyAlignment="1">
      <alignment vertical="center" wrapText="1"/>
    </xf>
    <xf numFmtId="0" fontId="26" fillId="24" borderId="27" xfId="0" applyFont="1" applyFill="1" applyBorder="1" applyAlignment="1">
      <alignment vertical="center" wrapText="1"/>
    </xf>
    <xf numFmtId="0" fontId="28" fillId="0" borderId="0" xfId="0" applyFont="1" applyFill="1" applyAlignment="1" applyProtection="1">
      <alignment vertical="top" wrapText="1"/>
    </xf>
    <xf numFmtId="0" fontId="1" fillId="0" borderId="7" xfId="0" applyFont="1" applyBorder="1"/>
    <xf numFmtId="0" fontId="1" fillId="0" borderId="57" xfId="0" applyFont="1" applyBorder="1"/>
    <xf numFmtId="0" fontId="1" fillId="0" borderId="60" xfId="0" applyFont="1" applyBorder="1"/>
    <xf numFmtId="0" fontId="3" fillId="0" borderId="52" xfId="0" applyFont="1" applyBorder="1" applyAlignment="1">
      <alignment vertical="top" wrapText="1"/>
    </xf>
    <xf numFmtId="0" fontId="0" fillId="0" borderId="36" xfId="0" applyBorder="1"/>
    <xf numFmtId="0" fontId="0" fillId="0" borderId="44" xfId="0" applyBorder="1"/>
    <xf numFmtId="0" fontId="0" fillId="0" borderId="72" xfId="0" applyBorder="1"/>
    <xf numFmtId="0" fontId="0" fillId="0" borderId="65" xfId="0" applyBorder="1"/>
    <xf numFmtId="0" fontId="0" fillId="0" borderId="73" xfId="0" applyBorder="1"/>
    <xf numFmtId="0" fontId="9" fillId="4" borderId="11"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1" xfId="0" applyFont="1" applyFill="1" applyBorder="1" applyAlignment="1">
      <alignment vertical="top" wrapText="1"/>
    </xf>
    <xf numFmtId="0" fontId="17" fillId="0" borderId="6" xfId="0" applyFont="1" applyBorder="1" applyAlignment="1" applyProtection="1">
      <alignment horizontal="center" vertical="center"/>
    </xf>
    <xf numFmtId="0" fontId="9" fillId="0" borderId="50"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6" xfId="0" applyFont="1" applyFill="1" applyBorder="1" applyAlignment="1">
      <alignment horizontal="left" vertical="top" wrapText="1"/>
    </xf>
    <xf numFmtId="0" fontId="29" fillId="22" borderId="0" xfId="0" applyFont="1" applyFill="1" applyAlignment="1">
      <alignment vertical="center"/>
    </xf>
    <xf numFmtId="0" fontId="34" fillId="20" borderId="0" xfId="0" applyFont="1" applyFill="1" applyAlignment="1">
      <alignment vertical="top"/>
    </xf>
    <xf numFmtId="0" fontId="6" fillId="0" borderId="3" xfId="0" quotePrefix="1" applyFont="1" applyBorder="1" applyAlignment="1">
      <alignment horizontal="center" vertical="center" wrapText="1"/>
    </xf>
    <xf numFmtId="0" fontId="6" fillId="0" borderId="2" xfId="0" quotePrefix="1" applyFont="1" applyBorder="1" applyAlignment="1">
      <alignment horizontal="center" vertical="center" wrapText="1"/>
    </xf>
    <xf numFmtId="0" fontId="29" fillId="17" borderId="22" xfId="0" applyFont="1" applyFill="1" applyBorder="1" applyAlignment="1">
      <alignment vertical="center"/>
    </xf>
    <xf numFmtId="0" fontId="23" fillId="0" borderId="16" xfId="2" applyFont="1" applyFill="1" applyBorder="1" applyAlignment="1" applyProtection="1">
      <alignment horizontal="left" vertical="center" wrapText="1"/>
    </xf>
    <xf numFmtId="0" fontId="43" fillId="16" borderId="53" xfId="0" applyFont="1" applyFill="1" applyBorder="1" applyAlignment="1" applyProtection="1">
      <alignment horizontal="center" vertical="center"/>
    </xf>
    <xf numFmtId="0" fontId="0" fillId="0" borderId="0" xfId="0" applyBorder="1" applyAlignment="1">
      <alignment horizontal="left" vertical="center" wrapText="1"/>
    </xf>
    <xf numFmtId="0" fontId="18" fillId="0" borderId="27" xfId="0" applyFont="1" applyFill="1" applyBorder="1" applyAlignment="1" applyProtection="1">
      <alignment horizontal="center" vertical="center" wrapText="1"/>
    </xf>
    <xf numFmtId="0" fontId="0" fillId="0" borderId="0" xfId="0" applyBorder="1" applyAlignment="1">
      <alignment vertical="center" wrapText="1"/>
    </xf>
    <xf numFmtId="0" fontId="0" fillId="0" borderId="0" xfId="0" applyFill="1" applyBorder="1" applyAlignment="1">
      <alignment horizontal="left" vertical="center" wrapText="1"/>
    </xf>
    <xf numFmtId="0" fontId="8" fillId="0" borderId="0" xfId="0" applyFont="1" applyFill="1" applyBorder="1" applyAlignment="1" applyProtection="1">
      <alignment vertical="center" wrapText="1"/>
    </xf>
    <xf numFmtId="0" fontId="0" fillId="0" borderId="0" xfId="0" applyFill="1" applyBorder="1"/>
    <xf numFmtId="0" fontId="23" fillId="0" borderId="0" xfId="0" applyFont="1" applyFill="1" applyBorder="1" applyAlignment="1" applyProtection="1">
      <alignment vertical="top" wrapText="1"/>
    </xf>
    <xf numFmtId="0" fontId="0" fillId="0" borderId="0" xfId="0" applyFill="1" applyBorder="1" applyAlignment="1">
      <alignment vertical="center" wrapText="1"/>
    </xf>
    <xf numFmtId="0" fontId="0" fillId="0" borderId="0" xfId="0" applyFill="1" applyBorder="1" applyAlignment="1">
      <alignment vertical="top" wrapText="1"/>
    </xf>
    <xf numFmtId="0" fontId="1" fillId="0" borderId="0" xfId="0" applyFont="1" applyFill="1" applyBorder="1" applyAlignment="1">
      <alignment vertical="center" wrapText="1"/>
    </xf>
    <xf numFmtId="0" fontId="35" fillId="0" borderId="61"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xf>
    <xf numFmtId="10" fontId="1" fillId="0" borderId="3"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0" fontId="8" fillId="0" borderId="0"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9" fillId="0" borderId="0" xfId="0" applyFont="1" applyFill="1" applyBorder="1" applyAlignment="1">
      <alignment horizontal="left" vertical="center" wrapText="1"/>
    </xf>
    <xf numFmtId="0" fontId="9" fillId="0" borderId="3"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39" xfId="0" applyFont="1" applyFill="1" applyBorder="1" applyAlignment="1">
      <alignment horizontal="left" vertical="top" wrapText="1"/>
    </xf>
    <xf numFmtId="0" fontId="29" fillId="0" borderId="22" xfId="0" applyFont="1" applyBorder="1" applyAlignment="1"/>
    <xf numFmtId="0" fontId="29" fillId="0" borderId="49" xfId="0" applyFont="1" applyBorder="1" applyAlignment="1"/>
    <xf numFmtId="1" fontId="1" fillId="0" borderId="16" xfId="0" applyNumberFormat="1" applyFont="1" applyBorder="1" applyAlignment="1">
      <alignment horizontal="center" vertical="center" wrapText="1"/>
    </xf>
    <xf numFmtId="1" fontId="1" fillId="0" borderId="3" xfId="0" applyNumberFormat="1" applyFont="1" applyBorder="1" applyAlignment="1">
      <alignment horizontal="center" vertical="center"/>
    </xf>
    <xf numFmtId="10" fontId="1" fillId="0" borderId="3" xfId="4" applyNumberFormat="1" applyFont="1" applyBorder="1" applyAlignment="1">
      <alignment horizontal="center" vertical="center"/>
    </xf>
    <xf numFmtId="0" fontId="29" fillId="17" borderId="19" xfId="0" applyFont="1" applyFill="1" applyBorder="1" applyAlignment="1">
      <alignment vertical="center"/>
    </xf>
    <xf numFmtId="0" fontId="18" fillId="0" borderId="27" xfId="0" applyFont="1" applyFill="1" applyBorder="1" applyAlignment="1" applyProtection="1">
      <alignment horizontal="center" vertical="center" wrapText="1"/>
    </xf>
    <xf numFmtId="0" fontId="20" fillId="20" borderId="22" xfId="0" applyFont="1" applyFill="1" applyBorder="1" applyAlignment="1">
      <alignment vertical="center"/>
    </xf>
    <xf numFmtId="0" fontId="9" fillId="20" borderId="49" xfId="0" applyFont="1" applyFill="1" applyBorder="1" applyAlignment="1">
      <alignment vertical="top" wrapText="1"/>
    </xf>
    <xf numFmtId="0" fontId="9" fillId="20" borderId="12" xfId="0" applyFont="1" applyFill="1" applyBorder="1" applyAlignment="1">
      <alignment vertical="top" wrapText="1"/>
    </xf>
    <xf numFmtId="0" fontId="20" fillId="20" borderId="2" xfId="0" applyFont="1" applyFill="1" applyBorder="1" applyAlignment="1">
      <alignment vertical="center"/>
    </xf>
    <xf numFmtId="0" fontId="9" fillId="20" borderId="3" xfId="0" applyFont="1" applyFill="1" applyBorder="1" applyAlignment="1">
      <alignment vertical="top" wrapText="1"/>
    </xf>
    <xf numFmtId="0" fontId="9" fillId="20" borderId="49" xfId="0" applyFont="1" applyFill="1" applyBorder="1" applyAlignment="1">
      <alignment horizontal="left" vertical="top" wrapText="1"/>
    </xf>
    <xf numFmtId="0" fontId="23" fillId="20" borderId="55" xfId="0" quotePrefix="1" applyFont="1" applyFill="1" applyBorder="1" applyAlignment="1">
      <alignment horizontal="center" vertical="center" wrapText="1"/>
    </xf>
    <xf numFmtId="0" fontId="29" fillId="22" borderId="11" xfId="0" applyFont="1" applyFill="1" applyBorder="1" applyAlignment="1">
      <alignment vertical="center"/>
    </xf>
    <xf numFmtId="0" fontId="0" fillId="0" borderId="20" xfId="0" applyBorder="1" applyAlignment="1"/>
    <xf numFmtId="0" fontId="0" fillId="0" borderId="34" xfId="0" applyBorder="1" applyAlignment="1"/>
    <xf numFmtId="0" fontId="0" fillId="0" borderId="40" xfId="0" applyBorder="1" applyAlignment="1"/>
    <xf numFmtId="0" fontId="0" fillId="0" borderId="68" xfId="0" applyBorder="1" applyAlignment="1"/>
    <xf numFmtId="0" fontId="0" fillId="0" borderId="0" xfId="0" applyBorder="1" applyAlignment="1">
      <alignment horizontal="left" vertical="center" wrapText="1"/>
    </xf>
    <xf numFmtId="0" fontId="18" fillId="14" borderId="37" xfId="0" applyFont="1" applyFill="1" applyBorder="1" applyAlignment="1">
      <alignment horizontal="center" vertical="center" wrapText="1"/>
    </xf>
    <xf numFmtId="0" fontId="9" fillId="0" borderId="16" xfId="0" applyFont="1" applyFill="1" applyBorder="1" applyAlignment="1">
      <alignment horizontal="left" vertical="top" wrapText="1"/>
    </xf>
    <xf numFmtId="0" fontId="9" fillId="0" borderId="11" xfId="0" applyFont="1" applyFill="1" applyBorder="1" applyAlignment="1">
      <alignment horizontal="left" vertical="top" wrapText="1"/>
    </xf>
    <xf numFmtId="0" fontId="15" fillId="0" borderId="0" xfId="1" applyAlignment="1" applyProtection="1"/>
    <xf numFmtId="0" fontId="0" fillId="0" borderId="0" xfId="0" applyBorder="1" applyAlignment="1">
      <alignment horizontal="left" vertical="center" wrapText="1"/>
    </xf>
    <xf numFmtId="0" fontId="1" fillId="0" borderId="2" xfId="0" quotePrefix="1" applyFont="1" applyBorder="1" applyAlignment="1">
      <alignment horizontal="center" vertical="center"/>
    </xf>
    <xf numFmtId="10" fontId="1" fillId="0" borderId="16" xfId="0" applyNumberFormat="1" applyFont="1" applyBorder="1" applyAlignment="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10" fontId="1" fillId="0" borderId="3" xfId="0" applyNumberFormat="1" applyFont="1" applyBorder="1" applyAlignment="1">
      <alignment horizontal="center" vertical="center" wrapText="1"/>
    </xf>
    <xf numFmtId="0" fontId="9" fillId="0" borderId="70" xfId="0" applyFont="1" applyFill="1" applyBorder="1" applyAlignment="1">
      <alignment horizontal="left" vertical="top" wrapText="1"/>
    </xf>
    <xf numFmtId="0" fontId="137" fillId="0" borderId="0" xfId="0" applyFont="1" applyBorder="1" applyAlignment="1">
      <alignment horizontal="center" vertical="center"/>
    </xf>
    <xf numFmtId="0" fontId="29" fillId="0" borderId="16" xfId="0" applyFont="1" applyBorder="1" applyAlignment="1"/>
    <xf numFmtId="0" fontId="29" fillId="0" borderId="37" xfId="0" applyFont="1" applyBorder="1" applyAlignment="1"/>
    <xf numFmtId="0" fontId="29" fillId="0" borderId="2" xfId="0" applyFont="1" applyBorder="1" applyAlignment="1"/>
    <xf numFmtId="0" fontId="0" fillId="24" borderId="3" xfId="0" applyFill="1" applyBorder="1"/>
    <xf numFmtId="0" fontId="1" fillId="0" borderId="3" xfId="0" quotePrefix="1" applyFont="1" applyBorder="1" applyAlignment="1">
      <alignment horizontal="center" vertical="center" wrapText="1"/>
    </xf>
    <xf numFmtId="0" fontId="9" fillId="0" borderId="3" xfId="0" applyFont="1" applyFill="1" applyBorder="1" applyAlignment="1">
      <alignment horizontal="left" vertical="top" wrapText="1"/>
    </xf>
    <xf numFmtId="0" fontId="3" fillId="24" borderId="37" xfId="0" quotePrefix="1" applyFont="1" applyFill="1" applyBorder="1" applyAlignment="1" applyProtection="1">
      <alignment horizontal="center" vertical="center" wrapText="1"/>
    </xf>
    <xf numFmtId="0" fontId="3" fillId="24" borderId="53" xfId="0" quotePrefix="1" applyFont="1" applyFill="1" applyBorder="1" applyAlignment="1" applyProtection="1">
      <alignment horizontal="center" vertical="center" wrapText="1"/>
    </xf>
    <xf numFmtId="0" fontId="3" fillId="24" borderId="16" xfId="0" quotePrefix="1" applyFont="1" applyFill="1" applyBorder="1" applyAlignment="1" applyProtection="1">
      <alignment horizontal="center" vertical="center" wrapText="1"/>
    </xf>
    <xf numFmtId="0" fontId="3" fillId="24" borderId="37" xfId="0" quotePrefix="1" applyFont="1" applyFill="1" applyBorder="1" applyAlignment="1" applyProtection="1">
      <alignment horizontal="center" vertical="center" wrapText="1"/>
    </xf>
    <xf numFmtId="0" fontId="3" fillId="24" borderId="53" xfId="0" quotePrefix="1" applyFont="1" applyFill="1" applyBorder="1" applyAlignment="1" applyProtection="1">
      <alignment horizontal="center" vertical="center" wrapText="1"/>
    </xf>
    <xf numFmtId="0" fontId="18" fillId="24" borderId="16" xfId="0" applyFont="1" applyFill="1" applyBorder="1" applyAlignment="1" applyProtection="1">
      <alignment horizontal="center" vertical="center"/>
    </xf>
    <xf numFmtId="0" fontId="18" fillId="24" borderId="37" xfId="0" applyFont="1" applyFill="1" applyBorder="1" applyAlignment="1" applyProtection="1">
      <alignment horizontal="center" vertical="center"/>
    </xf>
    <xf numFmtId="0" fontId="18" fillId="24" borderId="53" xfId="0" applyFont="1" applyFill="1" applyBorder="1" applyAlignment="1" applyProtection="1">
      <alignment horizontal="center" vertical="center"/>
    </xf>
    <xf numFmtId="0" fontId="9"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9" xfId="0" applyFont="1" applyFill="1" applyBorder="1" applyAlignment="1">
      <alignment vertical="top" wrapText="1"/>
    </xf>
    <xf numFmtId="0" fontId="9" fillId="0" borderId="34"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3" xfId="0" applyFont="1" applyFill="1" applyBorder="1" applyAlignment="1">
      <alignment vertical="top" wrapText="1"/>
    </xf>
    <xf numFmtId="0" fontId="9" fillId="0" borderId="20" xfId="0" applyFont="1" applyFill="1" applyBorder="1" applyAlignment="1">
      <alignment vertical="top" wrapText="1"/>
    </xf>
    <xf numFmtId="0" fontId="43" fillId="0" borderId="9" xfId="0" applyFont="1" applyFill="1" applyBorder="1" applyAlignment="1" applyProtection="1">
      <alignment horizontal="center" vertical="center"/>
      <protection locked="0"/>
    </xf>
    <xf numFmtId="0" fontId="43" fillId="0" borderId="3" xfId="0" applyFont="1" applyFill="1" applyBorder="1" applyAlignment="1" applyProtection="1">
      <alignment horizontal="center" vertical="center"/>
      <protection locked="0"/>
    </xf>
    <xf numFmtId="0" fontId="23" fillId="0" borderId="15" xfId="2" applyFont="1" applyFill="1" applyBorder="1" applyAlignment="1" applyProtection="1">
      <alignment horizontal="left" vertical="center" wrapText="1"/>
    </xf>
    <xf numFmtId="0" fontId="43" fillId="16" borderId="31" xfId="0" applyFont="1" applyFill="1" applyBorder="1" applyAlignment="1" applyProtection="1">
      <alignment horizontal="center" vertical="center"/>
    </xf>
    <xf numFmtId="0" fontId="72" fillId="0" borderId="0" xfId="0" applyFont="1" applyFill="1"/>
    <xf numFmtId="0" fontId="18" fillId="0" borderId="27" xfId="0" applyFont="1" applyFill="1" applyBorder="1" applyAlignment="1" applyProtection="1">
      <alignment horizontal="center" vertical="center" wrapText="1"/>
    </xf>
    <xf numFmtId="0" fontId="9" fillId="0" borderId="1" xfId="0" applyFont="1" applyFill="1" applyBorder="1" applyAlignment="1">
      <alignment vertical="top"/>
    </xf>
    <xf numFmtId="0" fontId="9" fillId="0" borderId="1" xfId="0" applyFont="1" applyFill="1" applyBorder="1" applyAlignment="1">
      <alignment vertical="top" wrapText="1"/>
    </xf>
    <xf numFmtId="0" fontId="9"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43" fillId="0" borderId="3" xfId="0" quotePrefix="1" applyFont="1" applyFill="1" applyBorder="1" applyAlignment="1">
      <alignment horizontal="center" vertical="center"/>
    </xf>
    <xf numFmtId="10" fontId="43" fillId="0" borderId="3" xfId="0" applyNumberFormat="1"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3" xfId="0" applyFont="1" applyFill="1" applyBorder="1" applyAlignment="1">
      <alignment horizontal="center"/>
    </xf>
    <xf numFmtId="0" fontId="43" fillId="0" borderId="34" xfId="0" applyFont="1" applyFill="1" applyBorder="1" applyAlignment="1">
      <alignment horizontal="center"/>
    </xf>
    <xf numFmtId="10" fontId="43" fillId="0" borderId="16" xfId="0" applyNumberFormat="1" applyFont="1" applyFill="1" applyBorder="1" applyAlignment="1">
      <alignment horizontal="center" vertical="center" wrapText="1"/>
    </xf>
    <xf numFmtId="10" fontId="43" fillId="0" borderId="2" xfId="0" applyNumberFormat="1" applyFont="1" applyFill="1" applyBorder="1" applyAlignment="1">
      <alignment horizontal="center" vertical="center" wrapText="1"/>
    </xf>
    <xf numFmtId="1" fontId="141" fillId="41" borderId="16" xfId="4" applyNumberFormat="1" applyFont="1" applyFill="1" applyBorder="1" applyAlignment="1">
      <alignment horizontal="center" vertical="center" wrapText="1"/>
    </xf>
    <xf numFmtId="0" fontId="81" fillId="0" borderId="61" xfId="0" applyFont="1" applyFill="1" applyBorder="1" applyAlignment="1">
      <alignment horizontal="center" vertical="center"/>
    </xf>
    <xf numFmtId="0" fontId="0" fillId="0" borderId="0" xfId="0" applyBorder="1" applyAlignment="1">
      <alignment horizontal="center" vertical="center" wrapText="1"/>
    </xf>
    <xf numFmtId="0" fontId="29" fillId="0" borderId="0" xfId="0" applyFont="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pplyProtection="1">
      <alignment horizontal="left" vertical="center" wrapText="1"/>
    </xf>
    <xf numFmtId="0" fontId="65" fillId="0" borderId="0" xfId="0" applyFont="1" applyFill="1" applyBorder="1" applyAlignment="1">
      <alignment horizontal="left" vertical="center" wrapText="1"/>
    </xf>
    <xf numFmtId="10" fontId="1" fillId="0" borderId="16" xfId="4" quotePrefix="1" applyNumberFormat="1" applyFont="1" applyFill="1" applyBorder="1" applyAlignment="1">
      <alignment horizontal="center" vertical="center"/>
    </xf>
    <xf numFmtId="0" fontId="35" fillId="0" borderId="61" xfId="0" applyFont="1" applyFill="1" applyBorder="1" applyAlignment="1">
      <alignment horizontal="center" vertical="center"/>
    </xf>
    <xf numFmtId="0" fontId="0" fillId="0" borderId="0" xfId="0" applyBorder="1" applyAlignment="1">
      <alignment horizontal="left" vertical="center" wrapText="1"/>
    </xf>
    <xf numFmtId="0" fontId="9" fillId="0" borderId="2" xfId="0" applyFont="1" applyFill="1" applyBorder="1" applyAlignment="1">
      <alignment horizontal="left" vertical="top" wrapText="1"/>
    </xf>
    <xf numFmtId="0" fontId="18" fillId="0" borderId="7"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0" fillId="0" borderId="0" xfId="0" applyBorder="1" applyAlignment="1">
      <alignment horizontal="left" vertical="center" wrapText="1"/>
    </xf>
    <xf numFmtId="0" fontId="17" fillId="0" borderId="74" xfId="0" applyFont="1" applyBorder="1" applyAlignment="1" applyProtection="1">
      <alignment horizontal="center" vertical="center"/>
    </xf>
    <xf numFmtId="0" fontId="9" fillId="0" borderId="39" xfId="0" applyFont="1" applyFill="1" applyBorder="1" applyAlignment="1">
      <alignment horizontal="left" vertical="top" wrapText="1"/>
    </xf>
    <xf numFmtId="0" fontId="1" fillId="24" borderId="16" xfId="0" quotePrefix="1" applyFont="1" applyFill="1" applyBorder="1" applyAlignment="1">
      <alignment horizontal="center" vertical="center"/>
    </xf>
    <xf numFmtId="0" fontId="1" fillId="0" borderId="16" xfId="0" quotePrefix="1" applyFont="1" applyFill="1" applyBorder="1" applyAlignment="1">
      <alignment horizontal="center" vertical="center"/>
    </xf>
    <xf numFmtId="0" fontId="9" fillId="0" borderId="0" xfId="0" applyFont="1" applyFill="1" applyBorder="1" applyAlignment="1">
      <alignment horizontal="left" vertical="center" wrapText="1"/>
    </xf>
    <xf numFmtId="0" fontId="4" fillId="0" borderId="0" xfId="0" applyFont="1" applyAlignment="1">
      <alignment horizontal="center"/>
    </xf>
    <xf numFmtId="0" fontId="55" fillId="0" borderId="0" xfId="0" applyFont="1" applyFill="1" applyAlignment="1">
      <alignment horizontal="center" vertical="top" wrapText="1"/>
    </xf>
    <xf numFmtId="0" fontId="15" fillId="0" borderId="0" xfId="1" applyBorder="1" applyAlignment="1" applyProtection="1">
      <alignment horizontal="center" vertical="center"/>
    </xf>
    <xf numFmtId="0" fontId="0" fillId="0" borderId="0" xfId="0" applyAlignment="1">
      <alignment horizontal="center"/>
    </xf>
    <xf numFmtId="0" fontId="54"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wrapText="1"/>
    </xf>
    <xf numFmtId="0" fontId="54" fillId="0" borderId="0" xfId="0" applyFont="1" applyBorder="1" applyAlignment="1">
      <alignment horizontal="left" vertical="center" wrapText="1"/>
    </xf>
    <xf numFmtId="0" fontId="29" fillId="0" borderId="49" xfId="0" applyFont="1" applyBorder="1" applyAlignment="1">
      <alignment vertical="center"/>
    </xf>
    <xf numFmtId="0" fontId="1" fillId="0" borderId="19" xfId="0" applyFont="1" applyBorder="1" applyAlignment="1"/>
    <xf numFmtId="0" fontId="1" fillId="0" borderId="32" xfId="0" applyFont="1" applyBorder="1" applyAlignment="1"/>
    <xf numFmtId="0" fontId="9" fillId="4" borderId="4" xfId="0" applyFont="1" applyFill="1" applyBorder="1" applyAlignment="1">
      <alignment vertical="top" wrapText="1"/>
    </xf>
    <xf numFmtId="0" fontId="9" fillId="4" borderId="32" xfId="0" applyFont="1" applyFill="1" applyBorder="1" applyAlignment="1">
      <alignment vertical="top" wrapText="1"/>
    </xf>
    <xf numFmtId="0" fontId="9" fillId="4" borderId="38" xfId="0" applyFont="1" applyFill="1" applyBorder="1" applyAlignment="1">
      <alignment vertical="top" wrapText="1"/>
    </xf>
    <xf numFmtId="0" fontId="9" fillId="0" borderId="9"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41" xfId="0" applyFont="1" applyFill="1" applyBorder="1" applyAlignment="1">
      <alignment vertical="top" wrapText="1"/>
    </xf>
    <xf numFmtId="0" fontId="9" fillId="0" borderId="34" xfId="0" applyFont="1" applyFill="1" applyBorder="1" applyAlignment="1">
      <alignment horizontal="left" vertical="top" wrapText="1"/>
    </xf>
    <xf numFmtId="0" fontId="3" fillId="0" borderId="34" xfId="0" applyFont="1" applyFill="1" applyBorder="1" applyAlignment="1">
      <alignment vertical="top" wrapText="1"/>
    </xf>
    <xf numFmtId="0" fontId="4" fillId="0" borderId="11" xfId="0" applyFont="1" applyFill="1" applyBorder="1" applyAlignment="1">
      <alignment horizontal="left" vertical="top" wrapText="1"/>
    </xf>
    <xf numFmtId="0" fontId="3" fillId="8" borderId="25" xfId="0" applyFont="1" applyFill="1" applyBorder="1" applyAlignment="1" applyProtection="1">
      <alignment horizontal="left" vertical="top" wrapText="1"/>
    </xf>
    <xf numFmtId="0" fontId="3" fillId="8" borderId="26" xfId="0" applyFont="1" applyFill="1" applyBorder="1" applyAlignment="1" applyProtection="1">
      <alignment horizontal="left" vertical="top" wrapText="1"/>
    </xf>
    <xf numFmtId="0" fontId="26" fillId="0" borderId="0" xfId="0" applyFont="1" applyBorder="1" applyAlignment="1">
      <alignment horizontal="left" wrapText="1"/>
    </xf>
    <xf numFmtId="0" fontId="43" fillId="0" borderId="32" xfId="0" applyFont="1" applyFill="1" applyBorder="1" applyAlignment="1">
      <alignment horizontal="center"/>
    </xf>
    <xf numFmtId="0" fontId="65" fillId="0" borderId="0" xfId="0" applyFont="1"/>
    <xf numFmtId="0" fontId="65" fillId="0" borderId="36" xfId="0" applyFont="1" applyBorder="1"/>
    <xf numFmtId="0" fontId="9" fillId="0" borderId="14" xfId="0" applyFont="1" applyFill="1" applyBorder="1" applyAlignment="1" applyProtection="1">
      <alignment vertical="top" wrapText="1"/>
    </xf>
    <xf numFmtId="0" fontId="0" fillId="0" borderId="59" xfId="0" applyBorder="1" applyAlignment="1">
      <alignment horizontal="left"/>
    </xf>
    <xf numFmtId="0" fontId="0" fillId="0" borderId="0" xfId="0" applyBorder="1" applyAlignment="1">
      <alignment horizontal="left"/>
    </xf>
    <xf numFmtId="0" fontId="0" fillId="0" borderId="42" xfId="0" applyBorder="1" applyAlignment="1">
      <alignment horizontal="left"/>
    </xf>
    <xf numFmtId="0" fontId="0" fillId="0" borderId="0" xfId="0" applyAlignment="1">
      <alignment horizontal="left"/>
    </xf>
    <xf numFmtId="0" fontId="9" fillId="0" borderId="3" xfId="0" applyFont="1" applyFill="1" applyBorder="1" applyAlignment="1">
      <alignment horizontal="left" vertical="top" wrapText="1"/>
    </xf>
    <xf numFmtId="0" fontId="130" fillId="14" borderId="59"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41"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24" borderId="1" xfId="0" applyFont="1" applyFill="1" applyBorder="1" applyAlignment="1">
      <alignment horizontal="center" vertical="center"/>
    </xf>
    <xf numFmtId="0" fontId="9" fillId="0" borderId="9" xfId="0" applyFont="1" applyFill="1" applyBorder="1" applyAlignment="1">
      <alignment vertical="top" wrapText="1"/>
    </xf>
    <xf numFmtId="0" fontId="9" fillId="0" borderId="41" xfId="0" applyFont="1" applyFill="1" applyBorder="1" applyAlignment="1">
      <alignment vertical="top" wrapText="1"/>
    </xf>
    <xf numFmtId="0" fontId="9" fillId="0" borderId="3" xfId="0" applyFont="1" applyFill="1" applyBorder="1" applyAlignment="1">
      <alignment vertical="top" wrapText="1"/>
    </xf>
    <xf numFmtId="0" fontId="9" fillId="0" borderId="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9" xfId="0" applyFont="1" applyFill="1" applyBorder="1" applyAlignment="1">
      <alignment vertical="top" wrapText="1"/>
    </xf>
    <xf numFmtId="0" fontId="9" fillId="0" borderId="41" xfId="0" applyFont="1" applyFill="1" applyBorder="1" applyAlignment="1">
      <alignment vertical="top" wrapText="1"/>
    </xf>
    <xf numFmtId="0" fontId="9" fillId="0" borderId="34" xfId="0" applyFont="1" applyFill="1" applyBorder="1" applyAlignment="1">
      <alignment horizontal="left" vertical="top" wrapText="1"/>
    </xf>
    <xf numFmtId="0" fontId="9" fillId="7" borderId="51" xfId="0" applyFont="1" applyFill="1" applyBorder="1" applyAlignment="1">
      <alignment horizontal="left" vertical="top" wrapText="1"/>
    </xf>
    <xf numFmtId="0" fontId="3" fillId="7" borderId="68" xfId="0" applyFont="1" applyFill="1" applyBorder="1" applyAlignment="1">
      <alignment vertical="top" wrapText="1"/>
    </xf>
    <xf numFmtId="0" fontId="3" fillId="7" borderId="51" xfId="0" applyFont="1" applyFill="1" applyBorder="1" applyAlignment="1">
      <alignment vertical="top" wrapText="1"/>
    </xf>
    <xf numFmtId="0" fontId="3" fillId="7" borderId="51" xfId="0" applyFont="1" applyFill="1" applyBorder="1" applyAlignment="1">
      <alignment horizontal="left" vertical="top" wrapText="1"/>
    </xf>
    <xf numFmtId="0" fontId="9" fillId="7" borderId="1" xfId="0" applyFont="1" applyFill="1" applyBorder="1" applyAlignment="1">
      <alignment vertical="top" wrapText="1"/>
    </xf>
    <xf numFmtId="0" fontId="3" fillId="15" borderId="1" xfId="0" applyFont="1" applyFill="1" applyBorder="1" applyAlignment="1">
      <alignment vertical="top" wrapText="1"/>
    </xf>
    <xf numFmtId="0" fontId="154" fillId="0" borderId="0" xfId="0" applyFont="1"/>
    <xf numFmtId="0" fontId="39" fillId="14" borderId="59" xfId="0" applyFont="1" applyFill="1" applyBorder="1" applyAlignment="1">
      <alignment horizontal="center" vertical="center" wrapText="1"/>
    </xf>
    <xf numFmtId="0" fontId="9" fillId="0" borderId="13" xfId="0" applyFont="1" applyFill="1" applyBorder="1" applyAlignment="1">
      <alignment vertical="top" wrapText="1"/>
    </xf>
    <xf numFmtId="0" fontId="9" fillId="0" borderId="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9" xfId="0" applyFont="1" applyFill="1" applyBorder="1" applyAlignment="1">
      <alignment vertical="top" wrapText="1"/>
    </xf>
    <xf numFmtId="0" fontId="9" fillId="0" borderId="41" xfId="0" applyFont="1" applyFill="1" applyBorder="1" applyAlignment="1">
      <alignment vertical="top" wrapText="1"/>
    </xf>
    <xf numFmtId="0" fontId="9" fillId="0" borderId="34"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4" xfId="0" applyFont="1" applyFill="1" applyBorder="1" applyAlignment="1">
      <alignment horizontal="left" vertical="top" wrapText="1"/>
    </xf>
    <xf numFmtId="0" fontId="6" fillId="30" borderId="3" xfId="0" applyFont="1" applyFill="1" applyBorder="1" applyAlignment="1">
      <alignment horizontal="center" vertical="center"/>
    </xf>
    <xf numFmtId="0" fontId="4" fillId="0" borderId="39" xfId="0" applyFont="1" applyFill="1" applyBorder="1" applyAlignment="1">
      <alignment horizontal="left" vertical="top" wrapText="1"/>
    </xf>
    <xf numFmtId="0" fontId="35" fillId="23" borderId="29" xfId="0" applyFont="1" applyFill="1" applyBorder="1" applyAlignment="1">
      <alignment horizontal="center" vertical="center"/>
    </xf>
    <xf numFmtId="0" fontId="35" fillId="23" borderId="27" xfId="0" applyFont="1" applyFill="1" applyBorder="1" applyAlignment="1">
      <alignment vertical="center"/>
    </xf>
    <xf numFmtId="0" fontId="35" fillId="23" borderId="29" xfId="0" applyFont="1" applyFill="1" applyBorder="1" applyAlignment="1">
      <alignment vertical="center"/>
    </xf>
    <xf numFmtId="0" fontId="157" fillId="23" borderId="28" xfId="0" applyFont="1" applyFill="1" applyBorder="1" applyAlignment="1">
      <alignment horizontal="center" vertical="center"/>
    </xf>
    <xf numFmtId="0" fontId="35" fillId="23" borderId="27" xfId="0" applyFont="1" applyFill="1" applyBorder="1" applyAlignment="1">
      <alignment horizontal="right" vertical="center"/>
    </xf>
    <xf numFmtId="0" fontId="35" fillId="23" borderId="29" xfId="0" applyFont="1" applyFill="1" applyBorder="1" applyAlignment="1">
      <alignment horizontal="left" vertical="center"/>
    </xf>
    <xf numFmtId="0" fontId="4" fillId="0" borderId="0" xfId="0" applyFont="1" applyAlignment="1" applyProtection="1">
      <alignment wrapText="1"/>
    </xf>
    <xf numFmtId="0" fontId="9" fillId="0" borderId="3"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4" borderId="3" xfId="0" applyFont="1" applyFill="1" applyBorder="1" applyAlignment="1">
      <alignment horizontal="left" vertical="top" wrapText="1"/>
    </xf>
    <xf numFmtId="0" fontId="6" fillId="6" borderId="16" xfId="0" applyFont="1" applyFill="1" applyBorder="1" applyAlignment="1">
      <alignment horizontal="center" vertical="center" wrapText="1"/>
    </xf>
    <xf numFmtId="0" fontId="43" fillId="0" borderId="3" xfId="0" applyFont="1" applyBorder="1" applyAlignment="1">
      <alignment horizontal="left" vertical="center" wrapText="1"/>
    </xf>
    <xf numFmtId="0" fontId="6" fillId="10" borderId="50" xfId="0" applyFont="1" applyFill="1" applyBorder="1" applyAlignment="1">
      <alignment horizontal="center" vertical="center"/>
    </xf>
    <xf numFmtId="0" fontId="23" fillId="24" borderId="51"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23" fillId="24" borderId="50" xfId="0" applyFont="1" applyFill="1" applyBorder="1" applyAlignment="1">
      <alignment horizontal="center" vertical="center"/>
    </xf>
    <xf numFmtId="0" fontId="17" fillId="0" borderId="0" xfId="0" applyFont="1" applyFill="1" applyAlignment="1">
      <alignment vertical="top" wrapText="1"/>
    </xf>
    <xf numFmtId="0" fontId="9" fillId="0" borderId="20" xfId="0" applyFont="1" applyFill="1" applyBorder="1" applyAlignment="1">
      <alignment horizontal="left" vertical="top" wrapText="1"/>
    </xf>
    <xf numFmtId="0" fontId="6" fillId="10" borderId="40" xfId="0" applyFont="1" applyFill="1" applyBorder="1" applyAlignment="1">
      <alignment horizontal="center" vertical="center"/>
    </xf>
    <xf numFmtId="0" fontId="40" fillId="10" borderId="32" xfId="0" applyFont="1" applyFill="1" applyBorder="1" applyAlignment="1">
      <alignment horizontal="center" vertical="center"/>
    </xf>
    <xf numFmtId="0" fontId="60" fillId="0" borderId="0" xfId="0" applyFont="1" applyBorder="1" applyAlignment="1">
      <alignment vertical="top" wrapText="1"/>
    </xf>
    <xf numFmtId="0" fontId="9" fillId="0" borderId="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68" xfId="0" applyFont="1" applyFill="1" applyBorder="1" applyAlignment="1">
      <alignment horizontal="left" vertical="top" wrapText="1"/>
    </xf>
    <xf numFmtId="0" fontId="9" fillId="0" borderId="9" xfId="0" applyFont="1" applyFill="1" applyBorder="1" applyAlignment="1">
      <alignment vertical="top" wrapText="1"/>
    </xf>
    <xf numFmtId="0" fontId="9" fillId="0" borderId="28"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29" xfId="0" applyFont="1" applyFill="1" applyBorder="1" applyAlignment="1">
      <alignment horizontal="center" vertical="center"/>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68" xfId="0" applyFont="1" applyFill="1" applyBorder="1" applyAlignment="1">
      <alignment horizontal="left" vertical="top" wrapText="1"/>
    </xf>
    <xf numFmtId="0" fontId="6" fillId="24" borderId="40" xfId="0" applyFont="1" applyFill="1" applyBorder="1" applyAlignment="1">
      <alignment horizontal="center" vertical="center"/>
    </xf>
    <xf numFmtId="0" fontId="6" fillId="10" borderId="40" xfId="0" applyFont="1" applyFill="1" applyBorder="1" applyAlignment="1">
      <alignment horizontal="center" vertical="center"/>
    </xf>
    <xf numFmtId="0" fontId="6" fillId="0" borderId="40" xfId="0" applyFont="1" applyFill="1" applyBorder="1" applyAlignment="1">
      <alignment horizontal="center" vertical="center"/>
    </xf>
    <xf numFmtId="0" fontId="9" fillId="0" borderId="41" xfId="0" applyFont="1" applyFill="1" applyBorder="1" applyAlignment="1">
      <alignment horizontal="left" vertical="top" wrapText="1"/>
    </xf>
    <xf numFmtId="0" fontId="6" fillId="24" borderId="68" xfId="0" applyFont="1" applyFill="1" applyBorder="1" applyAlignment="1">
      <alignment horizontal="center" vertical="center"/>
    </xf>
    <xf numFmtId="0" fontId="9" fillId="0" borderId="40" xfId="0" applyFont="1" applyFill="1" applyBorder="1" applyAlignment="1">
      <alignment horizontal="left" vertical="top" wrapText="1"/>
    </xf>
    <xf numFmtId="0" fontId="6" fillId="0" borderId="68" xfId="0" applyFont="1" applyFill="1" applyBorder="1" applyAlignment="1">
      <alignment horizontal="center" vertical="center"/>
    </xf>
    <xf numFmtId="0" fontId="9" fillId="0" borderId="9" xfId="0" applyFont="1" applyFill="1" applyBorder="1" applyAlignment="1">
      <alignment vertical="top" wrapText="1"/>
    </xf>
    <xf numFmtId="0" fontId="6" fillId="24" borderId="35" xfId="0" applyFont="1" applyFill="1" applyBorder="1" applyAlignment="1">
      <alignment horizontal="center" vertical="center"/>
    </xf>
    <xf numFmtId="0" fontId="3" fillId="7" borderId="68" xfId="0" applyFont="1" applyFill="1" applyBorder="1" applyAlignment="1">
      <alignment horizontal="left" vertical="top" wrapText="1"/>
    </xf>
    <xf numFmtId="0" fontId="6" fillId="24" borderId="32" xfId="0" applyFont="1" applyFill="1" applyBorder="1" applyAlignment="1">
      <alignment horizontal="center" vertical="center"/>
    </xf>
    <xf numFmtId="0" fontId="9" fillId="0" borderId="40" xfId="0" applyFont="1" applyBorder="1" applyAlignment="1">
      <alignment vertical="top" wrapText="1"/>
    </xf>
    <xf numFmtId="0" fontId="3" fillId="7" borderId="40" xfId="0" applyFont="1" applyFill="1" applyBorder="1" applyAlignment="1">
      <alignment vertical="top" wrapText="1"/>
    </xf>
    <xf numFmtId="0" fontId="9" fillId="0" borderId="41" xfId="0" applyFont="1" applyBorder="1" applyAlignment="1">
      <alignment vertical="top" wrapText="1"/>
    </xf>
    <xf numFmtId="0" fontId="15" fillId="0" borderId="0" xfId="1" applyAlignment="1" applyProtection="1"/>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34" xfId="0" applyFont="1" applyFill="1" applyBorder="1" applyAlignment="1">
      <alignment horizontal="left" vertical="top" wrapText="1"/>
    </xf>
    <xf numFmtId="0" fontId="9" fillId="0" borderId="9" xfId="0" applyFont="1" applyFill="1" applyBorder="1" applyAlignment="1">
      <alignment vertical="top" wrapText="1"/>
    </xf>
    <xf numFmtId="0" fontId="9" fillId="0" borderId="41" xfId="0" applyFont="1" applyFill="1" applyBorder="1" applyAlignment="1">
      <alignment vertical="top" wrapText="1"/>
    </xf>
    <xf numFmtId="0" fontId="49" fillId="2" borderId="2" xfId="0" applyFont="1" applyFill="1" applyBorder="1" applyAlignment="1">
      <alignment horizontal="left" vertical="top" wrapText="1"/>
    </xf>
    <xf numFmtId="0" fontId="9" fillId="0" borderId="3" xfId="0" applyFont="1" applyFill="1" applyBorder="1" applyAlignment="1">
      <alignment vertical="top" wrapText="1"/>
    </xf>
    <xf numFmtId="0" fontId="9" fillId="0" borderId="17"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26"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68" xfId="0" applyFont="1" applyFill="1" applyBorder="1" applyAlignment="1">
      <alignment horizontal="left" vertical="top" wrapText="1"/>
    </xf>
    <xf numFmtId="0" fontId="9" fillId="0" borderId="9" xfId="0" applyFont="1" applyFill="1" applyBorder="1" applyAlignment="1">
      <alignment vertical="top" wrapText="1"/>
    </xf>
    <xf numFmtId="0" fontId="9" fillId="0" borderId="41" xfId="0" applyFont="1" applyFill="1" applyBorder="1" applyAlignment="1">
      <alignment vertical="top" wrapText="1"/>
    </xf>
    <xf numFmtId="0" fontId="9" fillId="0" borderId="34" xfId="0" applyFont="1" applyFill="1" applyBorder="1" applyAlignment="1">
      <alignment horizontal="left" vertical="top" wrapText="1"/>
    </xf>
    <xf numFmtId="0" fontId="9" fillId="0" borderId="3" xfId="0" applyFont="1" applyFill="1" applyBorder="1" applyAlignment="1">
      <alignment vertical="top" wrapText="1"/>
    </xf>
    <xf numFmtId="0" fontId="49" fillId="2" borderId="11" xfId="0" applyFont="1" applyFill="1" applyBorder="1" applyAlignment="1">
      <alignment horizontal="left" vertical="top" wrapText="1"/>
    </xf>
    <xf numFmtId="0" fontId="49" fillId="2" borderId="11" xfId="0" applyFont="1" applyFill="1" applyBorder="1" applyAlignment="1">
      <alignment vertical="top" wrapText="1"/>
    </xf>
    <xf numFmtId="0" fontId="9" fillId="0" borderId="3" xfId="0" applyFont="1" applyFill="1" applyBorder="1" applyAlignment="1">
      <alignment vertical="center" wrapText="1"/>
    </xf>
    <xf numFmtId="0" fontId="40" fillId="0" borderId="3" xfId="0" applyFont="1" applyFill="1" applyBorder="1" applyAlignment="1">
      <alignment vertical="center" wrapText="1"/>
    </xf>
    <xf numFmtId="0" fontId="43" fillId="0" borderId="3" xfId="0" applyFont="1" applyFill="1" applyBorder="1" applyAlignment="1">
      <alignment vertical="center" wrapText="1"/>
    </xf>
    <xf numFmtId="0" fontId="9" fillId="0" borderId="3"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1"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9" fillId="0" borderId="3" xfId="0" applyFont="1" applyFill="1" applyBorder="1" applyAlignment="1">
      <alignment vertical="top" wrapText="1"/>
    </xf>
    <xf numFmtId="0" fontId="9" fillId="0" borderId="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3" xfId="0" applyFont="1" applyFill="1" applyBorder="1" applyAlignment="1">
      <alignment horizontal="left" vertical="top"/>
    </xf>
    <xf numFmtId="0" fontId="4" fillId="0" borderId="3" xfId="0" applyFont="1" applyFill="1" applyBorder="1" applyAlignment="1">
      <alignment horizontal="left" vertical="top" wrapText="1"/>
    </xf>
    <xf numFmtId="0" fontId="34" fillId="9" borderId="0" xfId="0" applyFont="1" applyFill="1" applyAlignment="1">
      <alignment vertical="top"/>
    </xf>
    <xf numFmtId="0" fontId="20" fillId="9" borderId="22" xfId="0" applyFont="1" applyFill="1" applyBorder="1" applyAlignment="1">
      <alignment vertical="center"/>
    </xf>
    <xf numFmtId="0" fontId="9" fillId="9" borderId="49" xfId="0" applyFont="1" applyFill="1" applyBorder="1" applyAlignment="1">
      <alignment vertical="top" wrapText="1"/>
    </xf>
    <xf numFmtId="0" fontId="9" fillId="9" borderId="12" xfId="0" applyFont="1" applyFill="1" applyBorder="1" applyAlignment="1">
      <alignment vertical="top" wrapText="1"/>
    </xf>
    <xf numFmtId="0" fontId="20" fillId="9" borderId="2" xfId="0" applyFont="1" applyFill="1" applyBorder="1" applyAlignment="1">
      <alignment vertical="center"/>
    </xf>
    <xf numFmtId="0" fontId="9" fillId="9" borderId="3" xfId="0" applyFont="1" applyFill="1" applyBorder="1" applyAlignment="1">
      <alignment vertical="top" wrapText="1"/>
    </xf>
    <xf numFmtId="0" fontId="9" fillId="9" borderId="49" xfId="0" applyFont="1" applyFill="1" applyBorder="1" applyAlignment="1">
      <alignment horizontal="left" vertical="top" wrapText="1"/>
    </xf>
    <xf numFmtId="0" fontId="23" fillId="9" borderId="55" xfId="0" quotePrefix="1" applyFont="1" applyFill="1" applyBorder="1" applyAlignment="1">
      <alignment horizontal="center" vertical="center" wrapText="1"/>
    </xf>
    <xf numFmtId="0" fontId="0" fillId="9" borderId="0" xfId="0" applyFill="1"/>
    <xf numFmtId="0" fontId="4" fillId="9" borderId="0" xfId="0" applyFont="1" applyFill="1"/>
    <xf numFmtId="0" fontId="5" fillId="46" borderId="0" xfId="0" applyFont="1" applyFill="1" applyBorder="1" applyAlignment="1">
      <alignment horizontal="center" vertical="center"/>
    </xf>
    <xf numFmtId="0" fontId="8" fillId="46" borderId="20" xfId="0" applyFont="1" applyFill="1" applyBorder="1" applyAlignment="1">
      <alignment horizontal="left" vertical="center"/>
    </xf>
    <xf numFmtId="0" fontId="8" fillId="46" borderId="22" xfId="0" applyFont="1" applyFill="1" applyBorder="1" applyAlignment="1">
      <alignment horizontal="left" vertical="center"/>
    </xf>
    <xf numFmtId="0" fontId="10" fillId="46" borderId="22" xfId="0" applyFont="1" applyFill="1" applyBorder="1" applyAlignment="1">
      <alignment horizontal="center" vertical="center" wrapText="1"/>
    </xf>
    <xf numFmtId="0" fontId="10" fillId="46" borderId="12" xfId="0" applyFont="1" applyFill="1" applyBorder="1" applyAlignment="1">
      <alignment vertical="top" wrapText="1"/>
    </xf>
    <xf numFmtId="0" fontId="8" fillId="46" borderId="11" xfId="0" applyFont="1" applyFill="1" applyBorder="1" applyAlignment="1">
      <alignment horizontal="left" vertical="center"/>
    </xf>
    <xf numFmtId="0" fontId="10" fillId="46" borderId="3" xfId="0" applyFont="1" applyFill="1" applyBorder="1" applyAlignment="1">
      <alignment horizontal="center" vertical="center" wrapText="1"/>
    </xf>
    <xf numFmtId="0" fontId="5" fillId="46" borderId="19" xfId="0" applyFont="1" applyFill="1" applyBorder="1" applyAlignment="1">
      <alignment horizontal="center" vertical="center" wrapText="1"/>
    </xf>
    <xf numFmtId="0" fontId="10" fillId="46" borderId="55" xfId="0" applyFont="1" applyFill="1" applyBorder="1" applyAlignment="1">
      <alignment horizontal="center" vertical="center" wrapText="1"/>
    </xf>
    <xf numFmtId="0" fontId="5" fillId="46" borderId="0" xfId="0" applyFont="1" applyFill="1" applyBorder="1" applyAlignment="1">
      <alignment horizontal="center" vertical="top"/>
    </xf>
    <xf numFmtId="0" fontId="0" fillId="22" borderId="0" xfId="0" applyFill="1"/>
    <xf numFmtId="0" fontId="4" fillId="7" borderId="0" xfId="0" applyFont="1" applyFill="1"/>
    <xf numFmtId="0" fontId="0" fillId="7" borderId="0" xfId="0" applyFill="1"/>
    <xf numFmtId="0" fontId="49" fillId="0" borderId="12" xfId="0" applyFont="1" applyFill="1" applyBorder="1" applyAlignment="1">
      <alignment horizontal="left" vertical="top" wrapText="1"/>
    </xf>
    <xf numFmtId="0" fontId="13" fillId="2" borderId="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68" xfId="0" applyFont="1" applyFill="1" applyBorder="1" applyAlignment="1">
      <alignment horizontal="left" vertical="top" wrapText="1"/>
    </xf>
    <xf numFmtId="0" fontId="9" fillId="0" borderId="9" xfId="0" applyFont="1" applyFill="1" applyBorder="1" applyAlignment="1">
      <alignment vertical="top" wrapText="1"/>
    </xf>
    <xf numFmtId="0" fontId="13" fillId="2" borderId="34" xfId="0" applyFont="1" applyFill="1" applyBorder="1" applyAlignment="1">
      <alignment horizontal="left" vertical="top" wrapText="1"/>
    </xf>
    <xf numFmtId="0" fontId="9" fillId="2" borderId="12" xfId="0" applyFont="1" applyFill="1" applyBorder="1" applyAlignment="1">
      <alignment horizontal="left" vertical="top" wrapText="1"/>
    </xf>
    <xf numFmtId="0" fontId="18" fillId="10" borderId="3"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18" fillId="10" borderId="41" xfId="0" applyFont="1" applyFill="1" applyBorder="1" applyAlignment="1">
      <alignment horizontal="center" vertical="center" wrapText="1"/>
    </xf>
    <xf numFmtId="0" fontId="13" fillId="2" borderId="34" xfId="0" applyFont="1" applyFill="1" applyBorder="1" applyAlignment="1">
      <alignment vertical="top" wrapText="1"/>
    </xf>
    <xf numFmtId="0" fontId="13" fillId="2" borderId="3" xfId="0" applyFont="1" applyFill="1" applyBorder="1" applyAlignment="1">
      <alignment vertical="top" wrapText="1"/>
    </xf>
    <xf numFmtId="0" fontId="13" fillId="2" borderId="41" xfId="0" applyFont="1" applyFill="1" applyBorder="1" applyAlignment="1">
      <alignment horizontal="left" vertical="top" wrapText="1"/>
    </xf>
    <xf numFmtId="0" fontId="13" fillId="2" borderId="41" xfId="0" applyFont="1" applyFill="1" applyBorder="1" applyAlignment="1">
      <alignment vertical="top"/>
    </xf>
    <xf numFmtId="0" fontId="13" fillId="2" borderId="41" xfId="0" applyFont="1" applyFill="1" applyBorder="1" applyAlignment="1">
      <alignment vertical="top" wrapText="1"/>
    </xf>
    <xf numFmtId="0" fontId="13" fillId="2" borderId="9" xfId="0" applyFont="1" applyFill="1" applyBorder="1" applyAlignment="1">
      <alignment horizontal="left" vertical="top" wrapText="1"/>
    </xf>
    <xf numFmtId="0" fontId="13" fillId="2" borderId="9" xfId="0" applyFont="1" applyFill="1" applyBorder="1" applyAlignment="1">
      <alignment vertical="top"/>
    </xf>
    <xf numFmtId="0" fontId="13" fillId="2" borderId="9" xfId="0" applyFont="1" applyFill="1" applyBorder="1" applyAlignment="1">
      <alignment vertical="top" wrapText="1"/>
    </xf>
    <xf numFmtId="0" fontId="13" fillId="2" borderId="3" xfId="0" applyFont="1" applyFill="1" applyBorder="1" applyAlignment="1">
      <alignment vertical="top"/>
    </xf>
    <xf numFmtId="0" fontId="13" fillId="2" borderId="20" xfId="0" applyFont="1" applyFill="1" applyBorder="1" applyAlignment="1">
      <alignment horizontal="left" vertical="top" wrapText="1"/>
    </xf>
    <xf numFmtId="0" fontId="13" fillId="2" borderId="20" xfId="0" applyFont="1" applyFill="1" applyBorder="1" applyAlignment="1">
      <alignment vertical="top"/>
    </xf>
    <xf numFmtId="0" fontId="13" fillId="2" borderId="20" xfId="0" applyFont="1" applyFill="1" applyBorder="1" applyAlignment="1">
      <alignment vertical="top" wrapText="1"/>
    </xf>
    <xf numFmtId="0" fontId="13" fillId="2" borderId="51" xfId="0" applyFont="1" applyFill="1" applyBorder="1" applyAlignment="1">
      <alignment horizontal="left" vertical="top" wrapText="1"/>
    </xf>
    <xf numFmtId="0" fontId="13" fillId="2" borderId="51" xfId="0" applyFont="1" applyFill="1" applyBorder="1" applyAlignment="1">
      <alignment vertical="top"/>
    </xf>
    <xf numFmtId="0" fontId="13" fillId="2" borderId="51" xfId="0" applyFont="1" applyFill="1" applyBorder="1" applyAlignment="1">
      <alignment vertical="top" wrapText="1"/>
    </xf>
    <xf numFmtId="0" fontId="40" fillId="2" borderId="51" xfId="0" applyFont="1" applyFill="1" applyBorder="1" applyAlignment="1">
      <alignment horizontal="center" vertical="center"/>
    </xf>
    <xf numFmtId="0" fontId="49" fillId="2" borderId="11" xfId="0" applyFont="1" applyFill="1" applyBorder="1" applyAlignment="1">
      <alignment horizontal="left" vertical="top" wrapText="1"/>
    </xf>
    <xf numFmtId="0" fontId="13" fillId="2" borderId="3" xfId="0" applyFont="1" applyFill="1" applyBorder="1" applyAlignment="1">
      <alignment horizontal="left" vertical="top" wrapText="1"/>
    </xf>
    <xf numFmtId="0" fontId="23" fillId="0" borderId="61" xfId="0" applyNumberFormat="1" applyFont="1" applyBorder="1" applyAlignment="1" applyProtection="1">
      <alignment horizontal="center" vertical="center"/>
    </xf>
    <xf numFmtId="0" fontId="9" fillId="0" borderId="3" xfId="0" applyFont="1" applyFill="1" applyBorder="1" applyAlignment="1">
      <alignment horizontal="left" vertical="top" wrapText="1"/>
    </xf>
    <xf numFmtId="0" fontId="15" fillId="0" borderId="3" xfId="1" applyBorder="1" applyAlignment="1" applyProtection="1">
      <alignment horizontal="left" vertical="center" indent="1"/>
    </xf>
    <xf numFmtId="0" fontId="15" fillId="0" borderId="3" xfId="1" applyFill="1" applyBorder="1" applyAlignment="1" applyProtection="1">
      <alignment horizontal="left" vertical="center" indent="1"/>
    </xf>
    <xf numFmtId="0" fontId="15" fillId="0" borderId="16" xfId="1" applyBorder="1" applyAlignment="1" applyProtection="1">
      <alignment horizontal="left" vertical="center" indent="1"/>
    </xf>
    <xf numFmtId="0" fontId="15" fillId="0" borderId="37" xfId="1" applyBorder="1" applyAlignment="1" applyProtection="1">
      <alignment horizontal="left" vertical="center" indent="1"/>
    </xf>
    <xf numFmtId="0" fontId="15" fillId="0" borderId="2" xfId="1" applyBorder="1" applyAlignment="1" applyProtection="1">
      <alignment horizontal="left" vertical="center" indent="1"/>
    </xf>
    <xf numFmtId="0" fontId="15" fillId="2" borderId="16" xfId="1" applyFill="1" applyBorder="1" applyAlignment="1" applyProtection="1">
      <alignment horizontal="left" vertical="center" indent="1"/>
    </xf>
    <xf numFmtId="0" fontId="15" fillId="2" borderId="37" xfId="1" applyFill="1" applyBorder="1" applyAlignment="1" applyProtection="1">
      <alignment horizontal="left" vertical="center" indent="1"/>
    </xf>
    <xf numFmtId="0" fontId="15" fillId="2" borderId="2" xfId="1" applyFill="1" applyBorder="1" applyAlignment="1" applyProtection="1">
      <alignment horizontal="left" vertical="center" indent="1"/>
    </xf>
    <xf numFmtId="0" fontId="15" fillId="0" borderId="16" xfId="1" applyFill="1" applyBorder="1" applyAlignment="1" applyProtection="1">
      <alignment horizontal="left" vertical="center" indent="1"/>
    </xf>
    <xf numFmtId="0" fontId="15" fillId="0" borderId="37" xfId="1" applyFill="1" applyBorder="1" applyAlignment="1" applyProtection="1">
      <alignment horizontal="left" vertical="center" indent="1"/>
    </xf>
    <xf numFmtId="0" fontId="15" fillId="0" borderId="2" xfId="1" applyFill="1" applyBorder="1" applyAlignment="1" applyProtection="1">
      <alignment horizontal="left" vertical="center" indent="1"/>
    </xf>
    <xf numFmtId="0" fontId="122" fillId="0" borderId="3" xfId="0" applyFont="1" applyFill="1" applyBorder="1" applyAlignment="1">
      <alignment horizontal="left" vertical="center" wrapText="1"/>
    </xf>
    <xf numFmtId="0" fontId="122" fillId="0" borderId="3" xfId="0" applyFont="1" applyFill="1" applyBorder="1" applyAlignment="1">
      <alignment horizontal="left" vertical="center"/>
    </xf>
    <xf numFmtId="0" fontId="122" fillId="2" borderId="3" xfId="0" applyFont="1" applyFill="1" applyBorder="1" applyAlignment="1">
      <alignment horizontal="left" vertical="center" wrapText="1"/>
    </xf>
    <xf numFmtId="0" fontId="122" fillId="2" borderId="3" xfId="0" applyFont="1" applyFill="1" applyBorder="1" applyAlignment="1">
      <alignment horizontal="left" vertical="center"/>
    </xf>
    <xf numFmtId="0" fontId="61" fillId="0" borderId="3" xfId="0" applyFont="1" applyFill="1" applyBorder="1" applyAlignment="1">
      <alignment horizontal="left" vertical="center" wrapText="1"/>
    </xf>
    <xf numFmtId="0" fontId="61" fillId="0" borderId="3" xfId="0" applyFont="1" applyFill="1" applyBorder="1" applyAlignment="1">
      <alignment horizontal="left" vertical="center"/>
    </xf>
    <xf numFmtId="0" fontId="61" fillId="0" borderId="16" xfId="0" applyFont="1" applyFill="1" applyBorder="1" applyAlignment="1">
      <alignment horizontal="left" vertical="center" wrapText="1"/>
    </xf>
    <xf numFmtId="0" fontId="61" fillId="0" borderId="37" xfId="0" applyFont="1" applyFill="1" applyBorder="1" applyAlignment="1">
      <alignment horizontal="left" vertical="center"/>
    </xf>
    <xf numFmtId="0" fontId="61" fillId="0" borderId="2" xfId="0" applyFont="1" applyFill="1" applyBorder="1" applyAlignment="1">
      <alignment horizontal="left" vertical="center"/>
    </xf>
    <xf numFmtId="0" fontId="160" fillId="2" borderId="3" xfId="0" applyFont="1" applyFill="1" applyBorder="1" applyAlignment="1">
      <alignment horizontal="left" vertical="center" wrapText="1"/>
    </xf>
    <xf numFmtId="0" fontId="160" fillId="2" borderId="3" xfId="0" applyFont="1" applyFill="1" applyBorder="1" applyAlignment="1">
      <alignment horizontal="left" vertical="center"/>
    </xf>
    <xf numFmtId="0" fontId="28" fillId="0" borderId="3" xfId="0" applyFont="1" applyBorder="1" applyAlignment="1">
      <alignment horizontal="left" vertical="center" wrapText="1"/>
    </xf>
    <xf numFmtId="0" fontId="28" fillId="0" borderId="3" xfId="0" applyFont="1" applyBorder="1" applyAlignment="1">
      <alignment horizontal="left" vertical="center"/>
    </xf>
    <xf numFmtId="0" fontId="164" fillId="0" borderId="3" xfId="1" applyFont="1" applyFill="1" applyBorder="1" applyAlignment="1" applyProtection="1">
      <alignment horizontal="left" vertical="center" indent="1"/>
    </xf>
    <xf numFmtId="0" fontId="164" fillId="0" borderId="3" xfId="1" applyFont="1" applyBorder="1" applyAlignment="1" applyProtection="1">
      <alignment horizontal="left" vertical="center" indent="1"/>
    </xf>
    <xf numFmtId="0" fontId="28" fillId="0" borderId="3" xfId="0" applyFont="1" applyBorder="1" applyAlignment="1">
      <alignment horizontal="left" vertical="center" indent="1"/>
    </xf>
    <xf numFmtId="0" fontId="35" fillId="0" borderId="0" xfId="0" applyFont="1" applyAlignment="1">
      <alignment horizontal="left" vertical="center" wrapText="1"/>
    </xf>
    <xf numFmtId="0" fontId="35" fillId="21" borderId="3" xfId="0" applyFont="1" applyFill="1" applyBorder="1" applyAlignment="1">
      <alignment horizontal="left" vertical="center" wrapText="1"/>
    </xf>
    <xf numFmtId="0" fontId="35" fillId="21" borderId="3" xfId="0" applyFont="1" applyFill="1" applyBorder="1" applyAlignment="1">
      <alignment horizontal="left" vertical="center"/>
    </xf>
    <xf numFmtId="0" fontId="61" fillId="0" borderId="16" xfId="0" applyFont="1" applyBorder="1" applyAlignment="1">
      <alignment horizontal="left" vertical="center" wrapText="1"/>
    </xf>
    <xf numFmtId="0" fontId="61" fillId="0" borderId="37" xfId="0" applyFont="1" applyBorder="1" applyAlignment="1">
      <alignment horizontal="left" vertical="center"/>
    </xf>
    <xf numFmtId="0" fontId="61" fillId="0" borderId="2" xfId="0" applyFont="1" applyBorder="1" applyAlignment="1">
      <alignment horizontal="left" vertical="center"/>
    </xf>
    <xf numFmtId="0" fontId="17" fillId="0" borderId="0" xfId="0" applyFont="1" applyFill="1" applyAlignment="1">
      <alignment horizontal="left" vertical="top" wrapText="1"/>
    </xf>
    <xf numFmtId="0" fontId="29" fillId="26" borderId="27" xfId="0" applyFont="1" applyFill="1" applyBorder="1" applyAlignment="1">
      <alignment horizontal="center" vertical="center" wrapText="1"/>
    </xf>
    <xf numFmtId="0" fontId="29" fillId="26" borderId="28" xfId="0" applyFont="1" applyFill="1" applyBorder="1" applyAlignment="1">
      <alignment horizontal="center" vertical="center"/>
    </xf>
    <xf numFmtId="0" fontId="29" fillId="26" borderId="29" xfId="0" applyFont="1" applyFill="1" applyBorder="1" applyAlignment="1">
      <alignment horizontal="center" vertical="center"/>
    </xf>
    <xf numFmtId="0" fontId="19" fillId="13" borderId="16" xfId="0" applyFont="1" applyFill="1" applyBorder="1" applyAlignment="1">
      <alignment horizontal="left" vertical="center"/>
    </xf>
    <xf numFmtId="0" fontId="19" fillId="13" borderId="37" xfId="0" applyFont="1" applyFill="1" applyBorder="1" applyAlignment="1">
      <alignment horizontal="left" vertical="center"/>
    </xf>
    <xf numFmtId="0" fontId="19" fillId="13" borderId="2" xfId="0" applyFont="1" applyFill="1" applyBorder="1" applyAlignment="1">
      <alignment horizontal="left" vertical="center"/>
    </xf>
    <xf numFmtId="0" fontId="19" fillId="12" borderId="16" xfId="0" applyFont="1" applyFill="1" applyBorder="1" applyAlignment="1">
      <alignment horizontal="left" vertical="top" wrapText="1"/>
    </xf>
    <xf numFmtId="0" fontId="19" fillId="12" borderId="37" xfId="0" applyFont="1" applyFill="1" applyBorder="1" applyAlignment="1">
      <alignment horizontal="left" vertical="top" wrapText="1"/>
    </xf>
    <xf numFmtId="0" fontId="19" fillId="12" borderId="2" xfId="0" applyFont="1" applyFill="1" applyBorder="1" applyAlignment="1">
      <alignment horizontal="left" vertical="top" wrapText="1"/>
    </xf>
    <xf numFmtId="0" fontId="23" fillId="42" borderId="22" xfId="0" applyFont="1" applyFill="1" applyBorder="1" applyAlignment="1">
      <alignment horizontal="left" vertical="top" wrapText="1"/>
    </xf>
    <xf numFmtId="0" fontId="23" fillId="42" borderId="49" xfId="0" applyFont="1" applyFill="1" applyBorder="1" applyAlignment="1">
      <alignment horizontal="left" vertical="top" wrapText="1"/>
    </xf>
    <xf numFmtId="0" fontId="23" fillId="42" borderId="48" xfId="0" applyFont="1" applyFill="1" applyBorder="1" applyAlignment="1">
      <alignment horizontal="left" vertical="top" wrapText="1"/>
    </xf>
    <xf numFmtId="0" fontId="23" fillId="42" borderId="24" xfId="0" applyFont="1" applyFill="1" applyBorder="1" applyAlignment="1">
      <alignment horizontal="left" vertical="top" wrapText="1"/>
    </xf>
    <xf numFmtId="0" fontId="18" fillId="14" borderId="16" xfId="0" applyFont="1" applyFill="1" applyBorder="1" applyAlignment="1">
      <alignment horizontal="left" vertical="center" wrapText="1"/>
    </xf>
    <xf numFmtId="0" fontId="18" fillId="14" borderId="37" xfId="0" applyFont="1" applyFill="1" applyBorder="1" applyAlignment="1">
      <alignment horizontal="left" vertical="center" wrapText="1"/>
    </xf>
    <xf numFmtId="0" fontId="18" fillId="14" borderId="2" xfId="0" applyFont="1" applyFill="1" applyBorder="1" applyAlignment="1">
      <alignment horizontal="left" vertical="center" wrapText="1"/>
    </xf>
    <xf numFmtId="0" fontId="18" fillId="42" borderId="16" xfId="0" applyFont="1" applyFill="1" applyBorder="1" applyAlignment="1">
      <alignment horizontal="left" vertical="center" wrapText="1"/>
    </xf>
    <xf numFmtId="0" fontId="18" fillId="42" borderId="37" xfId="0" applyFont="1" applyFill="1" applyBorder="1" applyAlignment="1">
      <alignment horizontal="left" vertical="center" wrapText="1"/>
    </xf>
    <xf numFmtId="0" fontId="18" fillId="42" borderId="2" xfId="0" applyFont="1" applyFill="1" applyBorder="1" applyAlignment="1">
      <alignment horizontal="left" vertical="center" wrapText="1"/>
    </xf>
    <xf numFmtId="0" fontId="16" fillId="0" borderId="0" xfId="1" applyFont="1" applyAlignment="1" applyProtection="1">
      <alignment horizontal="left" vertical="center"/>
    </xf>
    <xf numFmtId="0" fontId="0" fillId="0" borderId="37" xfId="0" applyBorder="1" applyAlignment="1">
      <alignment horizontal="left" vertical="center" wrapText="1"/>
    </xf>
    <xf numFmtId="0" fontId="0" fillId="0" borderId="2" xfId="0" applyBorder="1" applyAlignment="1">
      <alignment horizontal="left" vertical="center" wrapText="1"/>
    </xf>
    <xf numFmtId="0" fontId="18" fillId="14" borderId="53" xfId="0" applyFont="1" applyFill="1" applyBorder="1" applyAlignment="1">
      <alignment horizontal="left" vertical="center"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20"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33" xfId="0" applyFont="1" applyFill="1" applyBorder="1" applyAlignment="1">
      <alignment horizontal="left" vertical="center" wrapText="1"/>
    </xf>
    <xf numFmtId="49" fontId="9" fillId="0" borderId="20" xfId="0" applyNumberFormat="1" applyFont="1" applyFill="1" applyBorder="1" applyAlignment="1">
      <alignment horizontal="left" vertical="top" wrapText="1"/>
    </xf>
    <xf numFmtId="49" fontId="9" fillId="0" borderId="34" xfId="0" applyNumberFormat="1" applyFont="1" applyFill="1" applyBorder="1" applyAlignment="1">
      <alignment horizontal="left" vertical="top" wrapText="1"/>
    </xf>
    <xf numFmtId="0" fontId="46" fillId="0" borderId="0" xfId="0" applyFont="1" applyFill="1" applyAlignment="1">
      <alignment horizontal="left" vertical="top" wrapText="1"/>
    </xf>
    <xf numFmtId="0" fontId="9" fillId="0" borderId="3"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22" xfId="0" applyFont="1" applyBorder="1" applyAlignment="1">
      <alignment horizontal="left" vertical="top" wrapText="1"/>
    </xf>
    <xf numFmtId="0" fontId="9" fillId="0" borderId="49" xfId="0" applyFont="1" applyBorder="1" applyAlignment="1">
      <alignment horizontal="left" vertical="top" wrapText="1"/>
    </xf>
    <xf numFmtId="0" fontId="9" fillId="0" borderId="21" xfId="0" applyFont="1" applyBorder="1" applyAlignment="1">
      <alignment horizontal="left" vertical="top" wrapText="1"/>
    </xf>
    <xf numFmtId="0" fontId="9" fillId="0" borderId="48" xfId="0" applyFont="1" applyBorder="1" applyAlignment="1">
      <alignment horizontal="left" vertical="top" wrapText="1"/>
    </xf>
    <xf numFmtId="0" fontId="9" fillId="0" borderId="24" xfId="0" applyFont="1" applyBorder="1" applyAlignment="1">
      <alignment horizontal="left" vertical="top" wrapText="1"/>
    </xf>
    <xf numFmtId="0" fontId="9" fillId="0" borderId="33" xfId="0" applyFont="1" applyBorder="1" applyAlignment="1">
      <alignment horizontal="left" vertical="top" wrapText="1"/>
    </xf>
    <xf numFmtId="0" fontId="4" fillId="0" borderId="0" xfId="0" applyFont="1" applyAlignment="1" applyProtection="1">
      <alignment wrapText="1"/>
    </xf>
    <xf numFmtId="0" fontId="18" fillId="0" borderId="3" xfId="0" applyFont="1" applyBorder="1" applyAlignment="1">
      <alignment horizontal="left" vertical="top" wrapText="1"/>
    </xf>
    <xf numFmtId="0" fontId="17" fillId="5" borderId="7" xfId="0" applyFont="1" applyFill="1" applyBorder="1" applyAlignment="1" applyProtection="1">
      <alignment horizontal="center" vertical="center" wrapText="1"/>
    </xf>
    <xf numFmtId="0" fontId="17" fillId="5" borderId="57" xfId="0" applyFont="1" applyFill="1" applyBorder="1" applyAlignment="1" applyProtection="1">
      <alignment horizontal="center" vertical="center"/>
    </xf>
    <xf numFmtId="0" fontId="17" fillId="5" borderId="60" xfId="0" applyFont="1" applyFill="1" applyBorder="1" applyAlignment="1" applyProtection="1">
      <alignment horizontal="center" vertical="center"/>
    </xf>
    <xf numFmtId="0" fontId="17" fillId="5" borderId="27" xfId="0" applyFont="1" applyFill="1" applyBorder="1" applyAlignment="1" applyProtection="1">
      <alignment horizontal="center" vertical="center" wrapText="1"/>
    </xf>
    <xf numFmtId="0" fontId="17" fillId="5" borderId="28" xfId="0" applyFont="1" applyFill="1" applyBorder="1" applyAlignment="1" applyProtection="1">
      <alignment horizontal="center" vertical="center"/>
    </xf>
    <xf numFmtId="0" fontId="17" fillId="5" borderId="29" xfId="0" applyFont="1" applyFill="1" applyBorder="1" applyAlignment="1" applyProtection="1">
      <alignment horizontal="center" vertical="center"/>
    </xf>
    <xf numFmtId="0" fontId="64" fillId="18" borderId="11" xfId="0" applyFont="1" applyFill="1" applyBorder="1" applyAlignment="1">
      <alignment horizontal="left" vertical="center" wrapText="1"/>
    </xf>
    <xf numFmtId="0" fontId="64" fillId="18" borderId="3" xfId="0" applyFont="1" applyFill="1" applyBorder="1" applyAlignment="1">
      <alignment horizontal="left" vertical="center" wrapText="1"/>
    </xf>
    <xf numFmtId="0" fontId="64" fillId="18" borderId="12" xfId="0" applyFont="1" applyFill="1" applyBorder="1" applyAlignment="1">
      <alignment horizontal="left" vertical="center" wrapText="1"/>
    </xf>
    <xf numFmtId="0" fontId="20" fillId="18" borderId="3" xfId="0" applyFont="1" applyFill="1" applyBorder="1" applyAlignment="1">
      <alignment horizontal="left" vertical="center" wrapText="1"/>
    </xf>
    <xf numFmtId="0" fontId="20" fillId="18" borderId="12"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97"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71"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0" fillId="0" borderId="49" xfId="0" applyFill="1" applyBorder="1" applyAlignment="1">
      <alignment horizontal="left" vertical="center" wrapText="1"/>
    </xf>
    <xf numFmtId="0" fontId="0" fillId="0" borderId="55" xfId="0" applyFill="1" applyBorder="1" applyAlignment="1">
      <alignment horizontal="left" vertical="center" wrapText="1"/>
    </xf>
    <xf numFmtId="0" fontId="0" fillId="0" borderId="48" xfId="0" applyFill="1" applyBorder="1" applyAlignment="1">
      <alignment horizontal="left" vertical="center" wrapText="1"/>
    </xf>
    <xf numFmtId="0" fontId="0" fillId="0" borderId="24" xfId="0" applyFill="1" applyBorder="1" applyAlignment="1">
      <alignment horizontal="left" vertical="center" wrapText="1"/>
    </xf>
    <xf numFmtId="0" fontId="0" fillId="0" borderId="45" xfId="0" applyFill="1" applyBorder="1" applyAlignment="1">
      <alignment horizontal="left" vertical="center" wrapText="1"/>
    </xf>
    <xf numFmtId="0" fontId="23" fillId="0" borderId="16" xfId="0" applyFont="1" applyFill="1" applyBorder="1" applyAlignment="1" applyProtection="1">
      <alignment horizontal="left" vertical="top" wrapText="1"/>
    </xf>
    <xf numFmtId="0" fontId="23" fillId="0" borderId="37" xfId="0" applyFont="1" applyFill="1" applyBorder="1" applyAlignment="1" applyProtection="1">
      <alignment horizontal="left" vertical="top" wrapText="1"/>
    </xf>
    <xf numFmtId="0" fontId="23" fillId="0" borderId="53" xfId="0" applyFont="1" applyFill="1" applyBorder="1" applyAlignment="1" applyProtection="1">
      <alignment horizontal="left" vertical="top" wrapText="1"/>
    </xf>
    <xf numFmtId="0" fontId="20" fillId="7" borderId="34" xfId="0" applyFont="1" applyFill="1" applyBorder="1" applyAlignment="1" applyProtection="1">
      <alignment horizontal="left" vertical="center" wrapText="1"/>
    </xf>
    <xf numFmtId="0" fontId="20" fillId="7" borderId="47" xfId="0" applyFont="1" applyFill="1" applyBorder="1" applyAlignment="1" applyProtection="1">
      <alignment horizontal="left" vertical="center" wrapText="1"/>
    </xf>
    <xf numFmtId="0" fontId="0" fillId="0" borderId="3" xfId="0" applyBorder="1" applyAlignment="1">
      <alignment horizontal="left" vertical="top" wrapText="1"/>
    </xf>
    <xf numFmtId="0" fontId="9" fillId="0" borderId="1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53" xfId="0" applyFont="1" applyFill="1" applyBorder="1" applyAlignment="1">
      <alignment horizontal="left" vertical="top" wrapText="1"/>
    </xf>
    <xf numFmtId="0" fontId="65" fillId="0" borderId="3" xfId="0" applyFont="1" applyFill="1" applyBorder="1" applyAlignment="1">
      <alignment horizontal="left" vertical="top" wrapText="1"/>
    </xf>
    <xf numFmtId="0" fontId="0" fillId="0" borderId="64" xfId="0" applyFill="1" applyBorder="1" applyAlignment="1">
      <alignment horizontal="left" vertical="center" wrapText="1"/>
    </xf>
    <xf numFmtId="0" fontId="0" fillId="0" borderId="65" xfId="0" applyFill="1" applyBorder="1" applyAlignment="1">
      <alignment horizontal="left" vertical="center" wrapText="1"/>
    </xf>
    <xf numFmtId="0" fontId="0" fillId="0" borderId="73" xfId="0" applyFill="1" applyBorder="1" applyAlignment="1">
      <alignment horizontal="left" vertical="center" wrapText="1"/>
    </xf>
    <xf numFmtId="0" fontId="151" fillId="0" borderId="49" xfId="0" applyFont="1" applyFill="1" applyBorder="1" applyAlignment="1">
      <alignment horizontal="left" vertical="center" wrapText="1"/>
    </xf>
    <xf numFmtId="0" fontId="151" fillId="0" borderId="21" xfId="0" applyFont="1" applyFill="1" applyBorder="1" applyAlignment="1">
      <alignment horizontal="left" vertical="center" wrapText="1"/>
    </xf>
    <xf numFmtId="0" fontId="151" fillId="0" borderId="36" xfId="0" applyFont="1" applyFill="1" applyBorder="1" applyAlignment="1">
      <alignment horizontal="left" vertical="center" wrapText="1"/>
    </xf>
    <xf numFmtId="0" fontId="151" fillId="0" borderId="0" xfId="0" applyFont="1" applyFill="1" applyAlignment="1">
      <alignment horizontal="left" vertical="center" wrapText="1"/>
    </xf>
    <xf numFmtId="0" fontId="151" fillId="0" borderId="42" xfId="0" applyFont="1" applyFill="1" applyBorder="1" applyAlignment="1">
      <alignment horizontal="left" vertical="center" wrapText="1"/>
    </xf>
    <xf numFmtId="0" fontId="151" fillId="0" borderId="71" xfId="0" applyFont="1" applyFill="1" applyBorder="1" applyAlignment="1">
      <alignment horizontal="left" vertical="center" wrapText="1"/>
    </xf>
    <xf numFmtId="0" fontId="151" fillId="0" borderId="24" xfId="0" applyFont="1" applyFill="1" applyBorder="1" applyAlignment="1">
      <alignment horizontal="left" vertical="center" wrapText="1"/>
    </xf>
    <xf numFmtId="0" fontId="151" fillId="0" borderId="33" xfId="0" applyFont="1" applyFill="1" applyBorder="1" applyAlignment="1">
      <alignment horizontal="left" vertical="center" wrapText="1"/>
    </xf>
    <xf numFmtId="0" fontId="0" fillId="0" borderId="49" xfId="0" applyBorder="1" applyAlignment="1">
      <alignment horizontal="left" vertical="center" wrapText="1"/>
    </xf>
    <xf numFmtId="0" fontId="0" fillId="0" borderId="55"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73" xfId="0" applyBorder="1" applyAlignment="1">
      <alignment horizontal="left" vertical="center" wrapText="1"/>
    </xf>
    <xf numFmtId="0" fontId="9" fillId="0" borderId="41" xfId="0" applyFont="1" applyFill="1" applyBorder="1" applyAlignment="1">
      <alignment horizontal="left" vertical="top" wrapText="1"/>
    </xf>
    <xf numFmtId="0" fontId="65" fillId="0" borderId="41" xfId="0" applyFont="1" applyFill="1" applyBorder="1" applyAlignment="1">
      <alignment horizontal="left" vertical="top" wrapText="1"/>
    </xf>
    <xf numFmtId="0" fontId="0" fillId="0" borderId="12" xfId="0" applyBorder="1" applyAlignment="1">
      <alignment horizontal="left" vertical="top" wrapText="1"/>
    </xf>
    <xf numFmtId="0" fontId="1" fillId="0" borderId="97" xfId="0" applyFont="1" applyBorder="1" applyAlignment="1">
      <alignment horizontal="left" vertical="center" wrapText="1"/>
    </xf>
    <xf numFmtId="0" fontId="0" fillId="0" borderId="21" xfId="0"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vertical="center" wrapText="1"/>
    </xf>
    <xf numFmtId="0" fontId="0" fillId="0" borderId="42" xfId="0" applyBorder="1" applyAlignment="1">
      <alignment horizontal="left" vertical="center" wrapText="1"/>
    </xf>
    <xf numFmtId="0" fontId="0" fillId="0" borderId="71" xfId="0" applyBorder="1" applyAlignment="1">
      <alignment horizontal="left" vertical="center" wrapText="1"/>
    </xf>
    <xf numFmtId="0" fontId="0" fillId="0" borderId="24" xfId="0" applyBorder="1" applyAlignment="1">
      <alignment horizontal="left" vertical="center" wrapText="1"/>
    </xf>
    <xf numFmtId="0" fontId="0" fillId="0" borderId="33" xfId="0" applyBorder="1" applyAlignment="1">
      <alignment horizontal="left" vertical="center" wrapText="1"/>
    </xf>
    <xf numFmtId="0" fontId="65" fillId="0" borderId="12" xfId="0" applyFont="1" applyFill="1" applyBorder="1" applyAlignment="1">
      <alignment horizontal="left" vertical="top" wrapText="1"/>
    </xf>
    <xf numFmtId="0" fontId="20" fillId="7" borderId="3" xfId="0" applyFont="1" applyFill="1" applyBorder="1" applyAlignment="1" applyProtection="1">
      <alignment horizontal="left" vertical="center" wrapText="1"/>
    </xf>
    <xf numFmtId="0" fontId="20" fillId="7" borderId="12" xfId="0" applyFont="1" applyFill="1" applyBorder="1" applyAlignment="1" applyProtection="1">
      <alignment horizontal="left" vertical="center" wrapText="1"/>
    </xf>
    <xf numFmtId="0" fontId="8" fillId="7" borderId="67" xfId="0" applyFont="1" applyFill="1" applyBorder="1" applyAlignment="1" applyProtection="1">
      <alignment horizontal="center" vertical="center"/>
    </xf>
    <xf numFmtId="0" fontId="8" fillId="7" borderId="28" xfId="0" applyFont="1" applyFill="1" applyBorder="1" applyAlignment="1" applyProtection="1">
      <alignment horizontal="center" vertical="center"/>
    </xf>
    <xf numFmtId="0" fontId="8" fillId="7" borderId="29" xfId="0" applyFont="1" applyFill="1" applyBorder="1" applyAlignment="1" applyProtection="1">
      <alignment horizontal="center" vertical="center"/>
    </xf>
    <xf numFmtId="0" fontId="17" fillId="0" borderId="50" xfId="0" applyFont="1" applyBorder="1" applyAlignment="1" applyProtection="1">
      <alignment horizontal="center" vertical="center"/>
    </xf>
    <xf numFmtId="0" fontId="17" fillId="0" borderId="28" xfId="0" applyFont="1" applyBorder="1" applyAlignment="1" applyProtection="1">
      <alignment horizontal="center" vertical="center"/>
    </xf>
    <xf numFmtId="0" fontId="8" fillId="7" borderId="51" xfId="0" applyFont="1" applyFill="1" applyBorder="1" applyAlignment="1" applyProtection="1">
      <alignment horizontal="left" vertical="center" wrapText="1"/>
    </xf>
    <xf numFmtId="0" fontId="8" fillId="7" borderId="52" xfId="0" applyFont="1" applyFill="1" applyBorder="1" applyAlignment="1" applyProtection="1">
      <alignment horizontal="left" vertical="center" wrapText="1"/>
    </xf>
    <xf numFmtId="0" fontId="8" fillId="0" borderId="27" xfId="0" applyFont="1" applyBorder="1" applyAlignment="1" applyProtection="1">
      <alignment horizontal="center" vertical="center"/>
    </xf>
    <xf numFmtId="0" fontId="8" fillId="0" borderId="28" xfId="0" applyFont="1" applyBorder="1" applyAlignment="1" applyProtection="1">
      <alignment horizontal="center" vertical="center"/>
    </xf>
    <xf numFmtId="0" fontId="20" fillId="7" borderId="67" xfId="0" applyFont="1" applyFill="1" applyBorder="1" applyAlignment="1" applyProtection="1">
      <alignment horizontal="center" vertical="center" wrapText="1"/>
    </xf>
    <xf numFmtId="0" fontId="20" fillId="7" borderId="28" xfId="0" applyFont="1" applyFill="1" applyBorder="1" applyAlignment="1" applyProtection="1">
      <alignment horizontal="center" vertical="center"/>
    </xf>
    <xf numFmtId="0" fontId="20" fillId="7" borderId="29" xfId="0" applyFont="1" applyFill="1" applyBorder="1" applyAlignment="1" applyProtection="1">
      <alignment horizontal="center" vertical="center"/>
    </xf>
    <xf numFmtId="0" fontId="9" fillId="0" borderId="12"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79"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80" xfId="0" applyFont="1" applyFill="1" applyBorder="1" applyAlignment="1">
      <alignment horizontal="left" vertical="top" wrapText="1"/>
    </xf>
    <xf numFmtId="0" fontId="20" fillId="24" borderId="27" xfId="0" applyFont="1" applyFill="1" applyBorder="1" applyAlignment="1" applyProtection="1">
      <alignment horizontal="center" vertical="center" wrapText="1"/>
    </xf>
    <xf numFmtId="0" fontId="20" fillId="24" borderId="28" xfId="0" applyFont="1" applyFill="1" applyBorder="1" applyAlignment="1" applyProtection="1">
      <alignment horizontal="center" vertical="center" wrapText="1"/>
    </xf>
    <xf numFmtId="0" fontId="20" fillId="24" borderId="29"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57" xfId="0" applyFont="1" applyFill="1" applyBorder="1" applyAlignment="1" applyProtection="1">
      <alignment horizontal="center" vertical="center" wrapText="1"/>
    </xf>
    <xf numFmtId="0" fontId="18" fillId="0" borderId="60" xfId="0" applyFont="1" applyFill="1" applyBorder="1" applyAlignment="1" applyProtection="1">
      <alignment horizontal="center" vertical="center" wrapText="1"/>
    </xf>
    <xf numFmtId="0" fontId="20" fillId="7" borderId="9" xfId="0" applyFont="1" applyFill="1" applyBorder="1" applyAlignment="1" applyProtection="1">
      <alignment horizontal="left" vertical="center" wrapText="1"/>
    </xf>
    <xf numFmtId="0" fontId="20" fillId="7" borderId="10" xfId="0" applyFont="1" applyFill="1" applyBorder="1" applyAlignment="1" applyProtection="1">
      <alignment horizontal="left" vertical="center" wrapText="1"/>
    </xf>
    <xf numFmtId="0" fontId="9" fillId="0" borderId="22" xfId="0" applyFont="1" applyFill="1" applyBorder="1" applyAlignment="1">
      <alignment horizontal="left" vertical="top" wrapText="1"/>
    </xf>
    <xf numFmtId="0" fontId="9" fillId="0" borderId="49" xfId="0" applyFont="1" applyFill="1" applyBorder="1" applyAlignment="1">
      <alignment horizontal="left" vertical="top" wrapText="1"/>
    </xf>
    <xf numFmtId="0" fontId="9" fillId="0" borderId="21" xfId="0" applyFont="1" applyFill="1" applyBorder="1" applyAlignment="1">
      <alignment horizontal="left" vertical="top" wrapText="1"/>
    </xf>
    <xf numFmtId="0" fontId="8" fillId="0" borderId="70" xfId="0" applyFont="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57"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0" fillId="0" borderId="48" xfId="0" applyBorder="1" applyAlignment="1">
      <alignment horizontal="left" vertical="center" wrapText="1"/>
    </xf>
    <xf numFmtId="0" fontId="0" fillId="0" borderId="45" xfId="0" applyBorder="1" applyAlignment="1">
      <alignment horizontal="left" vertical="center" wrapText="1"/>
    </xf>
    <xf numFmtId="0" fontId="9" fillId="0" borderId="45" xfId="0" applyFont="1" applyFill="1" applyBorder="1" applyAlignment="1">
      <alignment horizontal="left" vertical="center" wrapText="1"/>
    </xf>
    <xf numFmtId="0" fontId="17" fillId="7" borderId="67" xfId="0" applyFont="1" applyFill="1" applyBorder="1" applyAlignment="1" applyProtection="1">
      <alignment horizontal="center" vertical="center"/>
    </xf>
    <xf numFmtId="0" fontId="17" fillId="7" borderId="28" xfId="0" applyFont="1" applyFill="1" applyBorder="1" applyAlignment="1" applyProtection="1">
      <alignment horizontal="center" vertical="center"/>
    </xf>
    <xf numFmtId="0" fontId="17" fillId="7" borderId="29" xfId="0" applyFont="1" applyFill="1" applyBorder="1" applyAlignment="1" applyProtection="1">
      <alignment horizontal="center" vertical="center"/>
    </xf>
    <xf numFmtId="0" fontId="8" fillId="24" borderId="27" xfId="0" applyFont="1" applyFill="1" applyBorder="1" applyAlignment="1" applyProtection="1">
      <alignment horizontal="center" vertical="center" wrapText="1"/>
    </xf>
    <xf numFmtId="0" fontId="8" fillId="24" borderId="28" xfId="0" applyFont="1" applyFill="1" applyBorder="1" applyAlignment="1" applyProtection="1">
      <alignment horizontal="center" vertical="center" wrapText="1"/>
    </xf>
    <xf numFmtId="0" fontId="8" fillId="24" borderId="29" xfId="0" applyFont="1" applyFill="1" applyBorder="1" applyAlignment="1" applyProtection="1">
      <alignment horizontal="center" vertical="center" wrapText="1"/>
    </xf>
    <xf numFmtId="0" fontId="17" fillId="0" borderId="27" xfId="0" applyFont="1" applyBorder="1" applyAlignment="1" applyProtection="1">
      <alignment horizontal="center" vertical="center"/>
    </xf>
    <xf numFmtId="0" fontId="6" fillId="7" borderId="15" xfId="0" applyFont="1" applyFill="1" applyBorder="1" applyAlignment="1" applyProtection="1">
      <alignment horizontal="center" vertical="center" wrapText="1"/>
    </xf>
    <xf numFmtId="0" fontId="6" fillId="7" borderId="30" xfId="0" applyFont="1" applyFill="1" applyBorder="1" applyAlignment="1" applyProtection="1">
      <alignment horizontal="center" vertical="center"/>
    </xf>
    <xf numFmtId="0" fontId="6" fillId="7" borderId="31" xfId="0" applyFont="1" applyFill="1" applyBorder="1" applyAlignment="1" applyProtection="1">
      <alignment horizontal="center" vertical="center"/>
    </xf>
    <xf numFmtId="0" fontId="6" fillId="7" borderId="76" xfId="0" applyFont="1" applyFill="1" applyBorder="1" applyAlignment="1" applyProtection="1">
      <alignment horizontal="center" vertical="center" wrapText="1"/>
    </xf>
    <xf numFmtId="0" fontId="6" fillId="7" borderId="17" xfId="0" applyFont="1" applyFill="1" applyBorder="1" applyAlignment="1" applyProtection="1">
      <alignment horizontal="center" vertical="center"/>
    </xf>
    <xf numFmtId="0" fontId="9" fillId="0" borderId="16" xfId="0" applyFont="1" applyFill="1" applyBorder="1" applyAlignment="1" applyProtection="1">
      <alignment horizontal="left" vertical="top" wrapText="1"/>
    </xf>
    <xf numFmtId="0" fontId="9" fillId="0" borderId="37" xfId="0" applyFont="1" applyFill="1" applyBorder="1" applyAlignment="1" applyProtection="1">
      <alignment horizontal="left" vertical="top" wrapText="1"/>
    </xf>
    <xf numFmtId="0" fontId="9" fillId="0" borderId="53" xfId="0" applyFont="1" applyFill="1" applyBorder="1" applyAlignment="1" applyProtection="1">
      <alignment horizontal="left" vertical="top" wrapText="1"/>
    </xf>
    <xf numFmtId="0" fontId="26" fillId="0" borderId="39"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9" fillId="0" borderId="1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53" xfId="0" applyFont="1" applyFill="1" applyBorder="1" applyAlignment="1" applyProtection="1">
      <alignment horizontal="left" vertical="center" wrapText="1"/>
    </xf>
    <xf numFmtId="0" fontId="3" fillId="0" borderId="37" xfId="0" quotePrefix="1" applyFont="1" applyFill="1" applyBorder="1" applyAlignment="1" applyProtection="1">
      <alignment horizontal="center" vertical="center" wrapText="1"/>
    </xf>
    <xf numFmtId="0" fontId="3" fillId="0" borderId="16" xfId="0" quotePrefix="1" applyFont="1" applyFill="1" applyBorder="1" applyAlignment="1" applyProtection="1">
      <alignment horizontal="center" vertical="center" wrapText="1"/>
    </xf>
    <xf numFmtId="0" fontId="3" fillId="0" borderId="53" xfId="0" quotePrefix="1" applyFont="1" applyFill="1" applyBorder="1" applyAlignment="1" applyProtection="1">
      <alignment horizontal="center" vertical="center" wrapText="1"/>
    </xf>
    <xf numFmtId="0" fontId="3" fillId="24" borderId="16" xfId="0" quotePrefix="1" applyFont="1" applyFill="1" applyBorder="1" applyAlignment="1" applyProtection="1">
      <alignment horizontal="center" vertical="center" wrapText="1"/>
    </xf>
    <xf numFmtId="0" fontId="3" fillId="24" borderId="37" xfId="0" quotePrefix="1" applyFont="1" applyFill="1" applyBorder="1" applyAlignment="1" applyProtection="1">
      <alignment horizontal="center" vertical="center" wrapText="1"/>
    </xf>
    <xf numFmtId="0" fontId="3" fillId="24" borderId="53" xfId="0" quotePrefix="1" applyFont="1" applyFill="1" applyBorder="1" applyAlignment="1" applyProtection="1">
      <alignment horizontal="center" vertical="center" wrapText="1"/>
    </xf>
    <xf numFmtId="0" fontId="10" fillId="0" borderId="16" xfId="0" applyFont="1" applyFill="1" applyBorder="1" applyAlignment="1" applyProtection="1">
      <alignment horizontal="left" vertical="top" wrapText="1"/>
    </xf>
    <xf numFmtId="0" fontId="10" fillId="0" borderId="37" xfId="0" applyFont="1" applyFill="1" applyBorder="1" applyAlignment="1" applyProtection="1">
      <alignment horizontal="left" vertical="top"/>
    </xf>
    <xf numFmtId="0" fontId="10" fillId="0" borderId="53" xfId="0" applyFont="1" applyFill="1" applyBorder="1" applyAlignment="1" applyProtection="1">
      <alignment horizontal="left" vertical="top"/>
    </xf>
    <xf numFmtId="0" fontId="9" fillId="0" borderId="16" xfId="0" quotePrefix="1" applyFont="1" applyFill="1" applyBorder="1" applyAlignment="1" applyProtection="1">
      <alignment horizontal="left" vertical="center"/>
    </xf>
    <xf numFmtId="0" fontId="9" fillId="0" borderId="37" xfId="0" applyFont="1" applyFill="1" applyBorder="1" applyAlignment="1" applyProtection="1">
      <alignment horizontal="left" vertical="center"/>
    </xf>
    <xf numFmtId="0" fontId="9" fillId="0" borderId="53" xfId="0" applyFont="1" applyFill="1" applyBorder="1" applyAlignment="1" applyProtection="1">
      <alignment horizontal="left" vertical="center"/>
    </xf>
    <xf numFmtId="0" fontId="18" fillId="0" borderId="37" xfId="0" applyFont="1" applyFill="1" applyBorder="1" applyAlignment="1" applyProtection="1">
      <alignment horizontal="center" vertical="center"/>
    </xf>
    <xf numFmtId="0" fontId="18" fillId="24" borderId="16" xfId="0" applyFont="1" applyFill="1" applyBorder="1" applyAlignment="1" applyProtection="1">
      <alignment horizontal="center" vertical="center"/>
    </xf>
    <xf numFmtId="0" fontId="18" fillId="24" borderId="37" xfId="0" applyFont="1" applyFill="1" applyBorder="1" applyAlignment="1" applyProtection="1">
      <alignment horizontal="center" vertical="center"/>
    </xf>
    <xf numFmtId="0" fontId="18" fillId="24" borderId="53" xfId="0" applyFont="1" applyFill="1" applyBorder="1" applyAlignment="1" applyProtection="1">
      <alignment horizontal="center" vertical="center"/>
    </xf>
    <xf numFmtId="0" fontId="31" fillId="0" borderId="16" xfId="0" applyFont="1" applyFill="1" applyBorder="1" applyAlignment="1" applyProtection="1">
      <alignment horizontal="left" vertical="top" wrapText="1"/>
    </xf>
    <xf numFmtId="0" fontId="26" fillId="7" borderId="76" xfId="0" applyFont="1" applyFill="1" applyBorder="1" applyAlignment="1" applyProtection="1">
      <alignment horizontal="center" vertical="center"/>
    </xf>
    <xf numFmtId="0" fontId="26" fillId="7" borderId="30" xfId="0" applyFont="1" applyFill="1" applyBorder="1" applyAlignment="1" applyProtection="1">
      <alignment horizontal="center" vertical="center"/>
    </xf>
    <xf numFmtId="0" fontId="26" fillId="7" borderId="31" xfId="0" applyFont="1" applyFill="1" applyBorder="1" applyAlignment="1" applyProtection="1">
      <alignment horizontal="center" vertical="center"/>
    </xf>
    <xf numFmtId="0" fontId="6" fillId="7" borderId="15" xfId="0" applyFont="1" applyFill="1" applyBorder="1" applyAlignment="1" applyProtection="1">
      <alignment horizontal="center" vertical="center"/>
    </xf>
    <xf numFmtId="9" fontId="18" fillId="0" borderId="39" xfId="4" applyFont="1" applyFill="1" applyBorder="1" applyAlignment="1" applyProtection="1">
      <alignment horizontal="center" vertical="center"/>
    </xf>
    <xf numFmtId="9" fontId="18" fillId="0" borderId="37" xfId="4" applyFont="1" applyFill="1" applyBorder="1" applyAlignment="1" applyProtection="1">
      <alignment horizontal="center" vertical="center"/>
    </xf>
    <xf numFmtId="9" fontId="18" fillId="0" borderId="2" xfId="4" applyFont="1" applyFill="1" applyBorder="1" applyAlignment="1" applyProtection="1">
      <alignment horizontal="center" vertical="center"/>
    </xf>
    <xf numFmtId="0" fontId="18" fillId="0" borderId="39" xfId="0" applyFont="1" applyFill="1" applyBorder="1" applyAlignment="1" applyProtection="1">
      <alignment horizontal="left" vertical="center" wrapText="1"/>
    </xf>
    <xf numFmtId="0" fontId="18" fillId="0" borderId="37" xfId="0" applyFont="1" applyFill="1" applyBorder="1" applyAlignment="1" applyProtection="1">
      <alignment horizontal="left" vertical="center"/>
    </xf>
    <xf numFmtId="0" fontId="18" fillId="0" borderId="53" xfId="0" applyFont="1" applyFill="1" applyBorder="1" applyAlignment="1" applyProtection="1">
      <alignment horizontal="left" vertical="center"/>
    </xf>
    <xf numFmtId="0" fontId="23" fillId="0" borderId="39" xfId="0" applyFont="1" applyFill="1" applyBorder="1" applyAlignment="1" applyProtection="1">
      <alignment horizontal="left" vertical="center" wrapText="1"/>
    </xf>
    <xf numFmtId="0" fontId="23" fillId="0" borderId="37" xfId="0" applyFont="1" applyFill="1" applyBorder="1" applyAlignment="1" applyProtection="1">
      <alignment horizontal="left" vertical="center"/>
    </xf>
    <xf numFmtId="0" fontId="23" fillId="0" borderId="53" xfId="0" applyFont="1" applyFill="1" applyBorder="1" applyAlignment="1" applyProtection="1">
      <alignment horizontal="left" vertical="center"/>
    </xf>
    <xf numFmtId="0" fontId="18" fillId="0" borderId="39"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40" fillId="7" borderId="76" xfId="0" applyFont="1" applyFill="1" applyBorder="1" applyAlignment="1" applyProtection="1">
      <alignment horizontal="center" vertical="center"/>
    </xf>
    <xf numFmtId="0" fontId="6" fillId="7" borderId="30" xfId="0" applyFont="1" applyFill="1" applyBorder="1" applyAlignment="1" applyProtection="1">
      <alignment horizontal="center" vertical="center" wrapText="1"/>
    </xf>
    <xf numFmtId="0" fontId="6" fillId="7" borderId="17" xfId="0" applyFont="1" applyFill="1" applyBorder="1" applyAlignment="1" applyProtection="1">
      <alignment horizontal="center" vertical="center" wrapText="1"/>
    </xf>
    <xf numFmtId="0" fontId="18" fillId="0" borderId="39" xfId="0" applyFont="1" applyFill="1" applyBorder="1" applyAlignment="1" applyProtection="1">
      <alignment horizontal="left" vertical="center"/>
    </xf>
    <xf numFmtId="0" fontId="18" fillId="0" borderId="37" xfId="0" applyFont="1" applyFill="1" applyBorder="1" applyAlignment="1" applyProtection="1">
      <alignment horizontal="left" vertical="center" wrapText="1"/>
    </xf>
    <xf numFmtId="0" fontId="3" fillId="0" borderId="37" xfId="0" applyFont="1" applyFill="1" applyBorder="1" applyAlignment="1" applyProtection="1">
      <alignment horizontal="center" vertical="center"/>
    </xf>
    <xf numFmtId="0" fontId="18" fillId="0" borderId="53"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75" fillId="0" borderId="39" xfId="0" applyFont="1" applyFill="1" applyBorder="1" applyAlignment="1" applyProtection="1">
      <alignment horizontal="left" vertical="center" wrapText="1"/>
    </xf>
    <xf numFmtId="0" fontId="75" fillId="0" borderId="37" xfId="0" applyFont="1" applyFill="1" applyBorder="1" applyAlignment="1" applyProtection="1">
      <alignment horizontal="left" vertical="center" wrapText="1"/>
    </xf>
    <xf numFmtId="0" fontId="144" fillId="24" borderId="16" xfId="0" quotePrefix="1" applyFont="1" applyFill="1" applyBorder="1" applyAlignment="1" applyProtection="1">
      <alignment horizontal="center" vertical="center" wrapText="1"/>
    </xf>
    <xf numFmtId="0" fontId="144" fillId="24" borderId="37" xfId="0" quotePrefix="1" applyFont="1" applyFill="1" applyBorder="1" applyAlignment="1" applyProtection="1">
      <alignment horizontal="center" vertical="center" wrapText="1"/>
    </xf>
    <xf numFmtId="0" fontId="144" fillId="24" borderId="53" xfId="0" quotePrefix="1" applyFont="1" applyFill="1" applyBorder="1" applyAlignment="1" applyProtection="1">
      <alignment horizontal="center" vertical="center" wrapText="1"/>
    </xf>
    <xf numFmtId="0" fontId="130" fillId="0" borderId="39" xfId="0" applyFont="1" applyFill="1" applyBorder="1" applyAlignment="1" applyProtection="1">
      <alignment horizontal="left" vertical="center" wrapText="1"/>
    </xf>
    <xf numFmtId="0" fontId="130" fillId="0" borderId="37" xfId="0" applyFont="1" applyFill="1" applyBorder="1" applyAlignment="1" applyProtection="1">
      <alignment horizontal="left" vertical="center" wrapText="1"/>
    </xf>
    <xf numFmtId="0" fontId="123" fillId="0" borderId="39" xfId="0" applyFont="1" applyFill="1" applyBorder="1" applyAlignment="1" applyProtection="1">
      <alignment horizontal="center" vertical="center"/>
    </xf>
    <xf numFmtId="0" fontId="123" fillId="0" borderId="2" xfId="0" applyFont="1" applyFill="1" applyBorder="1" applyAlignment="1" applyProtection="1">
      <alignment horizontal="center" vertical="center"/>
    </xf>
    <xf numFmtId="0" fontId="123" fillId="24" borderId="16" xfId="0" applyFont="1" applyFill="1" applyBorder="1" applyAlignment="1" applyProtection="1">
      <alignment horizontal="center" vertical="center"/>
    </xf>
    <xf numFmtId="0" fontId="123" fillId="24" borderId="37" xfId="0" applyFont="1" applyFill="1" applyBorder="1" applyAlignment="1" applyProtection="1">
      <alignment horizontal="center" vertical="center"/>
    </xf>
    <xf numFmtId="0" fontId="123" fillId="24" borderId="53" xfId="0" applyFont="1" applyFill="1" applyBorder="1" applyAlignment="1" applyProtection="1">
      <alignment horizontal="center" vertical="center"/>
    </xf>
    <xf numFmtId="0" fontId="49" fillId="0" borderId="39" xfId="0" applyFont="1" applyFill="1" applyBorder="1" applyAlignment="1" applyProtection="1">
      <alignment horizontal="center" vertical="center"/>
    </xf>
    <xf numFmtId="0" fontId="49" fillId="0" borderId="37" xfId="0" applyFont="1" applyFill="1" applyBorder="1" applyAlignment="1" applyProtection="1">
      <alignment horizontal="center" vertical="center"/>
    </xf>
    <xf numFmtId="0" fontId="49" fillId="0" borderId="2" xfId="0" applyFont="1" applyFill="1" applyBorder="1" applyAlignment="1" applyProtection="1">
      <alignment horizontal="center" vertical="center"/>
    </xf>
    <xf numFmtId="0" fontId="18" fillId="0" borderId="27"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20" fillId="0" borderId="9" xfId="0" applyFont="1" applyFill="1" applyBorder="1" applyAlignment="1" applyProtection="1">
      <alignment horizontal="left" vertical="center" wrapText="1"/>
    </xf>
    <xf numFmtId="0" fontId="20" fillId="0" borderId="10"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xf>
    <xf numFmtId="0" fontId="20" fillId="0" borderId="31" xfId="0" applyFont="1" applyFill="1" applyBorder="1" applyAlignment="1" applyProtection="1">
      <alignment horizontal="left" vertical="center" wrapText="1"/>
    </xf>
    <xf numFmtId="0" fontId="8" fillId="0" borderId="67"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9" fillId="0" borderId="14" xfId="0" applyFont="1" applyFill="1" applyBorder="1" applyAlignment="1">
      <alignment horizontal="left" vertical="top" wrapText="1"/>
    </xf>
    <xf numFmtId="0" fontId="18" fillId="0" borderId="27"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18" fillId="0" borderId="70" xfId="0" applyFont="1" applyFill="1" applyBorder="1" applyAlignment="1" applyProtection="1">
      <alignment horizontal="center" vertical="center"/>
    </xf>
    <xf numFmtId="0" fontId="8" fillId="0" borderId="7" xfId="0" applyFont="1" applyBorder="1" applyAlignment="1" applyProtection="1">
      <alignment horizontal="center" vertical="center" wrapText="1"/>
    </xf>
    <xf numFmtId="0" fontId="8" fillId="0" borderId="57" xfId="0" applyFont="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8" fillId="0" borderId="36"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8" fillId="0" borderId="7" xfId="0" applyFont="1" applyBorder="1" applyAlignment="1" applyProtection="1">
      <alignment horizontal="center" vertical="center"/>
    </xf>
    <xf numFmtId="0" fontId="8" fillId="0" borderId="57" xfId="0" applyFont="1" applyBorder="1" applyAlignment="1" applyProtection="1">
      <alignment horizontal="center" vertical="center"/>
    </xf>
    <xf numFmtId="0" fontId="8" fillId="0" borderId="58"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65" xfId="0" applyFont="1" applyBorder="1" applyAlignment="1" applyProtection="1">
      <alignment horizontal="center" vertical="center"/>
    </xf>
    <xf numFmtId="0" fontId="8" fillId="0" borderId="66" xfId="0" applyFont="1" applyBorder="1" applyAlignment="1" applyProtection="1">
      <alignment horizontal="center" vertical="center"/>
    </xf>
    <xf numFmtId="0" fontId="8" fillId="7" borderId="9" xfId="0" applyFont="1" applyFill="1" applyBorder="1" applyAlignment="1" applyProtection="1">
      <alignment horizontal="left" vertical="center" wrapText="1"/>
    </xf>
    <xf numFmtId="0" fontId="8" fillId="7" borderId="10" xfId="0" applyFont="1" applyFill="1" applyBorder="1" applyAlignment="1" applyProtection="1">
      <alignment horizontal="left" vertical="center" wrapText="1"/>
    </xf>
    <xf numFmtId="0" fontId="9" fillId="0" borderId="55" xfId="0" applyFont="1" applyFill="1" applyBorder="1" applyAlignment="1">
      <alignment horizontal="left" vertical="top" wrapText="1"/>
    </xf>
    <xf numFmtId="0" fontId="13" fillId="0" borderId="3" xfId="0" applyFont="1" applyFill="1" applyBorder="1" applyAlignment="1">
      <alignment horizontal="left" vertical="top" wrapText="1"/>
    </xf>
    <xf numFmtId="0" fontId="144" fillId="24" borderId="67" xfId="0" quotePrefix="1" applyFont="1" applyFill="1" applyBorder="1" applyAlignment="1" applyProtection="1">
      <alignment horizontal="center" vertical="center" wrapText="1"/>
    </xf>
    <xf numFmtId="0" fontId="144" fillId="24" borderId="28" xfId="0" quotePrefix="1" applyFont="1" applyFill="1" applyBorder="1" applyAlignment="1" applyProtection="1">
      <alignment horizontal="center" vertical="center" wrapText="1"/>
    </xf>
    <xf numFmtId="0" fontId="144" fillId="24" borderId="29" xfId="0" quotePrefix="1" applyFont="1" applyFill="1" applyBorder="1" applyAlignment="1" applyProtection="1">
      <alignment horizontal="center" vertical="center" wrapText="1"/>
    </xf>
    <xf numFmtId="0" fontId="18" fillId="0" borderId="36"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quotePrefix="1" applyFont="1" applyFill="1" applyBorder="1" applyAlignment="1" applyProtection="1">
      <alignment horizontal="center" vertical="center" wrapText="1"/>
    </xf>
    <xf numFmtId="0" fontId="3" fillId="0" borderId="44" xfId="0" quotePrefix="1" applyFont="1" applyFill="1" applyBorder="1" applyAlignment="1" applyProtection="1">
      <alignment horizontal="center" vertical="center" wrapText="1"/>
    </xf>
    <xf numFmtId="0" fontId="74" fillId="0" borderId="27" xfId="0" applyFont="1" applyFill="1" applyBorder="1" applyAlignment="1" applyProtection="1">
      <alignment horizontal="left" vertical="center" wrapText="1"/>
    </xf>
    <xf numFmtId="0" fontId="74" fillId="0" borderId="28" xfId="0" applyFont="1" applyFill="1" applyBorder="1" applyAlignment="1" applyProtection="1">
      <alignment horizontal="left" vertical="center" wrapText="1"/>
    </xf>
    <xf numFmtId="0" fontId="74" fillId="0" borderId="29" xfId="0" applyFont="1" applyFill="1" applyBorder="1" applyAlignment="1" applyProtection="1">
      <alignment horizontal="left" vertical="center" wrapText="1"/>
    </xf>
    <xf numFmtId="0" fontId="123" fillId="24" borderId="27" xfId="0" applyFont="1" applyFill="1" applyBorder="1" applyAlignment="1" applyProtection="1">
      <alignment horizontal="center" vertical="center"/>
    </xf>
    <xf numFmtId="0" fontId="123" fillId="24" borderId="70" xfId="0" applyFont="1" applyFill="1" applyBorder="1" applyAlignment="1" applyProtection="1">
      <alignment horizontal="center" vertical="center"/>
    </xf>
    <xf numFmtId="0" fontId="123" fillId="24" borderId="67" xfId="0" applyFont="1" applyFill="1" applyBorder="1" applyAlignment="1" applyProtection="1">
      <alignment horizontal="center" vertical="center"/>
    </xf>
    <xf numFmtId="0" fontId="123" fillId="24" borderId="28" xfId="0" applyFont="1" applyFill="1" applyBorder="1" applyAlignment="1" applyProtection="1">
      <alignment horizontal="center" vertical="center"/>
    </xf>
    <xf numFmtId="0" fontId="123" fillId="24" borderId="29" xfId="0" applyFont="1" applyFill="1" applyBorder="1" applyAlignment="1" applyProtection="1">
      <alignment horizontal="center" vertical="center"/>
    </xf>
    <xf numFmtId="0" fontId="144" fillId="24" borderId="27" xfId="0" quotePrefix="1" applyFont="1" applyFill="1" applyBorder="1" applyAlignment="1" applyProtection="1">
      <alignment horizontal="center" vertical="center" wrapText="1"/>
    </xf>
    <xf numFmtId="0" fontId="144" fillId="24" borderId="70" xfId="0" quotePrefix="1" applyFont="1" applyFill="1" applyBorder="1" applyAlignment="1" applyProtection="1">
      <alignment horizontal="center" vertical="center" wrapText="1"/>
    </xf>
    <xf numFmtId="0" fontId="17" fillId="0" borderId="7" xfId="0" applyFont="1" applyBorder="1" applyAlignment="1" applyProtection="1">
      <alignment horizontal="center" vertical="center"/>
    </xf>
    <xf numFmtId="0" fontId="17" fillId="0" borderId="57" xfId="0" applyFont="1" applyBorder="1" applyAlignment="1" applyProtection="1">
      <alignment horizontal="center" vertical="center"/>
    </xf>
    <xf numFmtId="0" fontId="17" fillId="0" borderId="58" xfId="0" applyFont="1" applyBorder="1" applyAlignment="1" applyProtection="1">
      <alignment horizontal="center" vertical="center"/>
    </xf>
    <xf numFmtId="0" fontId="17" fillId="0" borderId="72"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66" xfId="0" applyFont="1" applyBorder="1" applyAlignment="1" applyProtection="1">
      <alignment horizontal="center" vertical="center"/>
    </xf>
    <xf numFmtId="0" fontId="17" fillId="0" borderId="36"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42" xfId="0" applyFont="1" applyBorder="1" applyAlignment="1" applyProtection="1">
      <alignment horizontal="center" vertical="center"/>
    </xf>
    <xf numFmtId="0" fontId="9" fillId="0" borderId="3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35" fillId="23" borderId="27" xfId="0" applyFont="1" applyFill="1" applyBorder="1" applyAlignment="1">
      <alignment horizontal="right" vertical="center"/>
    </xf>
    <xf numFmtId="0" fontId="35" fillId="23" borderId="28" xfId="0" applyFont="1" applyFill="1" applyBorder="1" applyAlignment="1">
      <alignment horizontal="right" vertical="center"/>
    </xf>
    <xf numFmtId="0" fontId="35" fillId="23" borderId="28" xfId="0" applyFont="1" applyFill="1" applyBorder="1" applyAlignment="1">
      <alignment horizontal="left" vertical="center"/>
    </xf>
    <xf numFmtId="0" fontId="35" fillId="23" borderId="29" xfId="0" applyFont="1" applyFill="1" applyBorder="1" applyAlignment="1">
      <alignment horizontal="left" vertical="center"/>
    </xf>
    <xf numFmtId="0" fontId="17" fillId="7" borderId="72" xfId="0" applyFont="1" applyFill="1" applyBorder="1" applyAlignment="1">
      <alignment horizontal="left" vertical="center" wrapText="1"/>
    </xf>
    <xf numFmtId="0" fontId="17" fillId="7" borderId="65" xfId="0" applyFont="1" applyFill="1" applyBorder="1" applyAlignment="1">
      <alignment horizontal="left" vertical="center" wrapText="1"/>
    </xf>
    <xf numFmtId="0" fontId="17" fillId="7" borderId="73" xfId="0" applyFont="1" applyFill="1" applyBorder="1" applyAlignment="1">
      <alignment horizontal="left" vertical="center" wrapText="1"/>
    </xf>
    <xf numFmtId="0" fontId="20" fillId="18" borderId="16" xfId="0" applyFont="1" applyFill="1" applyBorder="1" applyAlignment="1">
      <alignment horizontal="left" vertical="center" wrapText="1"/>
    </xf>
    <xf numFmtId="0" fontId="20" fillId="18" borderId="49" xfId="0" applyFont="1" applyFill="1" applyBorder="1" applyAlignment="1">
      <alignment horizontal="left" vertical="center" wrapText="1"/>
    </xf>
    <xf numFmtId="0" fontId="20" fillId="18" borderId="53"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4" borderId="11" xfId="0" applyFont="1" applyFill="1" applyBorder="1" applyAlignment="1">
      <alignment horizontal="left" vertical="top" wrapText="1"/>
    </xf>
    <xf numFmtId="0" fontId="9" fillId="4" borderId="13" xfId="0" applyFont="1" applyFill="1" applyBorder="1" applyAlignment="1">
      <alignment horizontal="left" vertical="top" wrapText="1"/>
    </xf>
    <xf numFmtId="0" fontId="41" fillId="7" borderId="27" xfId="0" applyFont="1" applyFill="1" applyBorder="1" applyAlignment="1">
      <alignment horizontal="center" vertical="center" wrapText="1"/>
    </xf>
    <xf numFmtId="0" fontId="41" fillId="7" borderId="28" xfId="0" applyFont="1" applyFill="1" applyBorder="1" applyAlignment="1">
      <alignment horizontal="center" vertical="center" wrapText="1"/>
    </xf>
    <xf numFmtId="0" fontId="41" fillId="7" borderId="29" xfId="0" applyFont="1" applyFill="1" applyBorder="1" applyAlignment="1">
      <alignment horizontal="center" vertical="center" wrapText="1"/>
    </xf>
    <xf numFmtId="0" fontId="17" fillId="7" borderId="27" xfId="0" applyFont="1" applyFill="1" applyBorder="1" applyAlignment="1">
      <alignment horizontal="left" vertical="center" wrapText="1"/>
    </xf>
    <xf numFmtId="0" fontId="17" fillId="7" borderId="28" xfId="0" applyFont="1" applyFill="1" applyBorder="1" applyAlignment="1">
      <alignment horizontal="left" vertical="center" wrapText="1"/>
    </xf>
    <xf numFmtId="0" fontId="17" fillId="7" borderId="29" xfId="0" applyFont="1" applyFill="1" applyBorder="1" applyAlignment="1">
      <alignment horizontal="left"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17" fillId="0" borderId="35" xfId="0" applyFont="1" applyFill="1" applyBorder="1" applyAlignment="1">
      <alignment horizontal="left" vertical="center" wrapText="1"/>
    </xf>
    <xf numFmtId="0" fontId="17" fillId="0" borderId="68" xfId="0" applyFont="1" applyFill="1" applyBorder="1" applyAlignment="1">
      <alignment horizontal="left" vertical="center" wrapText="1"/>
    </xf>
    <xf numFmtId="0" fontId="17" fillId="0" borderId="69" xfId="0" applyFont="1" applyFill="1" applyBorder="1" applyAlignment="1">
      <alignment horizontal="left" vertical="center" wrapText="1"/>
    </xf>
    <xf numFmtId="0" fontId="17" fillId="7" borderId="50" xfId="0" applyFont="1" applyFill="1" applyBorder="1" applyAlignment="1">
      <alignment horizontal="left" vertical="center" wrapText="1"/>
    </xf>
    <xf numFmtId="0" fontId="17" fillId="7" borderId="51" xfId="0" applyFont="1" applyFill="1" applyBorder="1" applyAlignment="1">
      <alignment horizontal="left" vertical="center" wrapText="1"/>
    </xf>
    <xf numFmtId="0" fontId="17" fillId="7" borderId="52" xfId="0" applyFont="1" applyFill="1" applyBorder="1" applyAlignment="1">
      <alignment horizontal="left" vertical="center" wrapText="1"/>
    </xf>
    <xf numFmtId="0" fontId="17" fillId="7" borderId="36"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17" fillId="7" borderId="4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7" fillId="7" borderId="7" xfId="0" applyFont="1" applyFill="1" applyBorder="1" applyAlignment="1">
      <alignment horizontal="left" vertical="center" wrapText="1"/>
    </xf>
    <xf numFmtId="0" fontId="17" fillId="7" borderId="57" xfId="0" applyFont="1" applyFill="1" applyBorder="1" applyAlignment="1">
      <alignment horizontal="left" vertical="center" wrapText="1"/>
    </xf>
    <xf numFmtId="0" fontId="17" fillId="7" borderId="6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28" fillId="0" borderId="9" xfId="0" applyFont="1" applyBorder="1" applyAlignment="1">
      <alignment horizontal="center"/>
    </xf>
    <xf numFmtId="0" fontId="28" fillId="0" borderId="3" xfId="0" applyFont="1" applyBorder="1" applyAlignment="1">
      <alignment horizontal="center"/>
    </xf>
    <xf numFmtId="0" fontId="20" fillId="0" borderId="65"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23" fillId="0" borderId="1" xfId="0" applyFont="1" applyFill="1" applyBorder="1" applyAlignment="1" applyProtection="1">
      <alignment horizontal="left" vertical="top" wrapText="1"/>
    </xf>
    <xf numFmtId="0" fontId="23" fillId="0" borderId="5" xfId="0" applyFont="1" applyFill="1" applyBorder="1" applyAlignment="1" applyProtection="1">
      <alignment horizontal="left" vertical="top" wrapText="1"/>
    </xf>
    <xf numFmtId="0" fontId="18" fillId="7" borderId="57" xfId="0" applyFont="1" applyFill="1" applyBorder="1" applyAlignment="1" applyProtection="1">
      <alignment horizontal="left" vertical="center" wrapText="1"/>
    </xf>
    <xf numFmtId="0" fontId="18" fillId="7" borderId="60" xfId="0" applyFont="1" applyFill="1" applyBorder="1" applyAlignment="1" applyProtection="1">
      <alignment horizontal="left" vertical="center" wrapText="1"/>
    </xf>
    <xf numFmtId="0" fontId="23" fillId="0" borderId="3" xfId="0" applyFont="1" applyFill="1" applyBorder="1" applyAlignment="1" applyProtection="1">
      <alignment horizontal="left" vertical="top" wrapText="1"/>
    </xf>
    <xf numFmtId="0" fontId="23" fillId="0" borderId="12" xfId="0" applyFont="1" applyFill="1" applyBorder="1" applyAlignment="1" applyProtection="1">
      <alignment horizontal="left" vertical="top" wrapText="1"/>
    </xf>
    <xf numFmtId="0" fontId="17" fillId="0" borderId="6" xfId="0" applyFont="1" applyBorder="1" applyAlignment="1" applyProtection="1">
      <alignment horizontal="center" vertical="center"/>
    </xf>
    <xf numFmtId="0" fontId="17" fillId="0" borderId="75" xfId="0" applyFont="1" applyBorder="1" applyAlignment="1" applyProtection="1">
      <alignment horizontal="center" vertical="center"/>
    </xf>
    <xf numFmtId="0" fontId="17" fillId="0" borderId="74" xfId="0" applyFont="1" applyBorder="1" applyAlignment="1" applyProtection="1">
      <alignment horizontal="center" vertical="center"/>
    </xf>
    <xf numFmtId="0" fontId="9" fillId="3" borderId="58"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57" xfId="0" applyFont="1" applyFill="1" applyBorder="1" applyAlignment="1">
      <alignment horizontal="left" vertical="top" wrapText="1"/>
    </xf>
    <xf numFmtId="0" fontId="23" fillId="0" borderId="56" xfId="0" applyFont="1" applyFill="1" applyBorder="1" applyAlignment="1" applyProtection="1">
      <alignment horizontal="left" vertical="top" wrapText="1"/>
    </xf>
    <xf numFmtId="0" fontId="23" fillId="0" borderId="58" xfId="0" applyFont="1" applyFill="1" applyBorder="1" applyAlignment="1" applyProtection="1">
      <alignment horizontal="left" vertical="top" wrapText="1"/>
    </xf>
    <xf numFmtId="0" fontId="18" fillId="7" borderId="28" xfId="0" applyFont="1" applyFill="1" applyBorder="1" applyAlignment="1" applyProtection="1">
      <alignment horizontal="left" vertical="center" wrapText="1"/>
    </xf>
    <xf numFmtId="0" fontId="18" fillId="7" borderId="29" xfId="0" applyFont="1" applyFill="1" applyBorder="1" applyAlignment="1" applyProtection="1">
      <alignment horizontal="left" vertical="center" wrapText="1"/>
    </xf>
    <xf numFmtId="0" fontId="18" fillId="7" borderId="65" xfId="0" applyFont="1" applyFill="1" applyBorder="1" applyAlignment="1" applyProtection="1">
      <alignment horizontal="left" vertical="center" wrapText="1"/>
    </xf>
    <xf numFmtId="0" fontId="18" fillId="7" borderId="73" xfId="0" applyFont="1" applyFill="1" applyBorder="1" applyAlignment="1" applyProtection="1">
      <alignment horizontal="left" vertical="center" wrapText="1"/>
    </xf>
    <xf numFmtId="0" fontId="23" fillId="0" borderId="3" xfId="0" applyFont="1" applyFill="1" applyBorder="1" applyAlignment="1" applyProtection="1">
      <alignment vertical="top" wrapText="1"/>
    </xf>
    <xf numFmtId="0" fontId="23" fillId="0" borderId="12" xfId="0" applyFont="1" applyFill="1" applyBorder="1" applyAlignment="1" applyProtection="1">
      <alignment vertical="top" wrapText="1"/>
    </xf>
    <xf numFmtId="0" fontId="18" fillId="44" borderId="28" xfId="0" applyFont="1" applyFill="1" applyBorder="1" applyAlignment="1" applyProtection="1">
      <alignment horizontal="left" vertical="center" wrapText="1"/>
    </xf>
    <xf numFmtId="0" fontId="18" fillId="44" borderId="29" xfId="0" applyFont="1" applyFill="1" applyBorder="1" applyAlignment="1" applyProtection="1">
      <alignment horizontal="left" vertical="center" wrapText="1"/>
    </xf>
    <xf numFmtId="0" fontId="9" fillId="0" borderId="11"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3" xfId="0" applyFont="1" applyFill="1" applyBorder="1" applyAlignment="1">
      <alignment horizontal="left" vertical="top" wrapText="1"/>
    </xf>
    <xf numFmtId="0" fontId="23" fillId="0" borderId="9" xfId="0" applyFont="1" applyFill="1" applyBorder="1" applyAlignment="1" applyProtection="1">
      <alignment horizontal="left" vertical="top" wrapText="1"/>
    </xf>
    <xf numFmtId="0" fontId="23" fillId="0" borderId="10" xfId="0" applyFont="1" applyFill="1" applyBorder="1" applyAlignment="1" applyProtection="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23" fillId="0" borderId="34" xfId="0" applyFont="1" applyFill="1" applyBorder="1" applyAlignment="1" applyProtection="1">
      <alignment horizontal="left" vertical="top" wrapText="1"/>
    </xf>
    <xf numFmtId="0" fontId="23" fillId="0" borderId="47" xfId="0" applyFont="1" applyFill="1" applyBorder="1" applyAlignment="1" applyProtection="1">
      <alignment horizontal="left" vertical="top" wrapText="1"/>
    </xf>
    <xf numFmtId="0" fontId="23" fillId="0" borderId="13"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66" fillId="2" borderId="3" xfId="0" applyFont="1" applyFill="1" applyBorder="1" applyAlignment="1" applyProtection="1">
      <alignment vertical="top" wrapText="1"/>
    </xf>
    <xf numFmtId="0" fontId="66" fillId="2" borderId="12" xfId="0" applyFont="1" applyFill="1" applyBorder="1" applyAlignment="1" applyProtection="1">
      <alignment vertical="top" wrapText="1"/>
    </xf>
    <xf numFmtId="0" fontId="49" fillId="2" borderId="11" xfId="0" applyFont="1" applyFill="1" applyBorder="1" applyAlignment="1">
      <alignment horizontal="left" vertical="top" wrapText="1"/>
    </xf>
    <xf numFmtId="0" fontId="49" fillId="2" borderId="3" xfId="0" applyFont="1" applyFill="1" applyBorder="1" applyAlignment="1">
      <alignment horizontal="left" vertical="top" wrapText="1"/>
    </xf>
    <xf numFmtId="0" fontId="66" fillId="2" borderId="3" xfId="0" applyFont="1" applyFill="1" applyBorder="1" applyAlignment="1" applyProtection="1">
      <alignment horizontal="left" vertical="top" wrapText="1"/>
    </xf>
    <xf numFmtId="0" fontId="66" fillId="2" borderId="12" xfId="0" applyFont="1" applyFill="1" applyBorder="1" applyAlignment="1" applyProtection="1">
      <alignment horizontal="left" vertical="top" wrapText="1"/>
    </xf>
    <xf numFmtId="0" fontId="18" fillId="7" borderId="27" xfId="0" applyFont="1" applyFill="1" applyBorder="1" applyAlignment="1" applyProtection="1">
      <alignment horizontal="left" vertical="center" wrapText="1"/>
    </xf>
    <xf numFmtId="0" fontId="9" fillId="4" borderId="3" xfId="0" applyFont="1" applyFill="1" applyBorder="1" applyAlignment="1">
      <alignment horizontal="left" vertical="top"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40" fillId="2" borderId="3" xfId="0" applyFont="1" applyFill="1" applyBorder="1" applyAlignment="1" applyProtection="1">
      <alignment horizontal="left" vertical="top" wrapText="1"/>
    </xf>
    <xf numFmtId="0" fontId="40" fillId="2" borderId="12" xfId="0" applyFont="1" applyFill="1" applyBorder="1" applyAlignment="1" applyProtection="1">
      <alignment horizontal="left" vertical="top" wrapText="1"/>
    </xf>
    <xf numFmtId="0" fontId="40" fillId="2" borderId="41" xfId="0" applyFont="1" applyFill="1" applyBorder="1" applyAlignment="1" applyProtection="1">
      <alignment horizontal="left" vertical="top" wrapText="1"/>
    </xf>
    <xf numFmtId="0" fontId="40" fillId="2" borderId="14" xfId="0" applyFont="1" applyFill="1" applyBorder="1" applyAlignment="1" applyProtection="1">
      <alignment horizontal="left" vertical="top" wrapText="1"/>
    </xf>
    <xf numFmtId="0" fontId="23" fillId="0" borderId="21"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18" fillId="7" borderId="7" xfId="0" applyFont="1" applyFill="1" applyBorder="1" applyAlignment="1" applyProtection="1">
      <alignment horizontal="left" vertical="center" wrapText="1"/>
    </xf>
    <xf numFmtId="0" fontId="18" fillId="7" borderId="27" xfId="0" applyFont="1" applyFill="1" applyBorder="1" applyAlignment="1" applyProtection="1">
      <alignment vertical="center" wrapText="1"/>
    </xf>
    <xf numFmtId="0" fontId="18" fillId="7" borderId="28" xfId="0" applyFont="1" applyFill="1" applyBorder="1" applyAlignment="1" applyProtection="1">
      <alignment vertical="center" wrapText="1"/>
    </xf>
    <xf numFmtId="0" fontId="18" fillId="7" borderId="29" xfId="0" applyFont="1" applyFill="1" applyBorder="1" applyAlignment="1" applyProtection="1">
      <alignment vertical="center" wrapText="1"/>
    </xf>
    <xf numFmtId="0" fontId="79" fillId="24" borderId="27" xfId="0" applyFont="1" applyFill="1" applyBorder="1" applyAlignment="1" applyProtection="1">
      <alignment horizontal="center" vertical="center" wrapText="1"/>
    </xf>
    <xf numFmtId="0" fontId="79" fillId="24" borderId="28" xfId="0" applyFont="1" applyFill="1" applyBorder="1" applyAlignment="1" applyProtection="1">
      <alignment horizontal="center" vertical="center" wrapText="1"/>
    </xf>
    <xf numFmtId="0" fontId="79" fillId="24" borderId="29" xfId="0" applyFont="1" applyFill="1" applyBorder="1" applyAlignment="1" applyProtection="1">
      <alignment horizontal="center" vertical="center"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72" xfId="0" applyFont="1" applyFill="1"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40" fillId="2" borderId="16" xfId="0" applyFont="1" applyFill="1" applyBorder="1" applyAlignment="1" applyProtection="1">
      <alignment horizontal="left" vertical="top" wrapText="1"/>
    </xf>
    <xf numFmtId="0" fontId="0" fillId="0" borderId="53" xfId="0" applyBorder="1" applyAlignment="1">
      <alignment horizontal="left" vertical="top" wrapText="1"/>
    </xf>
    <xf numFmtId="0" fontId="40" fillId="2" borderId="25" xfId="0" applyFont="1" applyFill="1" applyBorder="1" applyAlignment="1" applyProtection="1">
      <alignment horizontal="left" vertical="top" wrapText="1"/>
    </xf>
    <xf numFmtId="0" fontId="0" fillId="0" borderId="80" xfId="0" applyBorder="1" applyAlignment="1">
      <alignment horizontal="left" vertical="top" wrapText="1"/>
    </xf>
    <xf numFmtId="0" fontId="18" fillId="7" borderId="7" xfId="0" applyFont="1" applyFill="1" applyBorder="1" applyAlignment="1" applyProtection="1">
      <alignment vertical="center" wrapText="1"/>
    </xf>
    <xf numFmtId="0" fontId="18" fillId="7" borderId="57" xfId="0" applyFont="1" applyFill="1" applyBorder="1" applyAlignment="1" applyProtection="1">
      <alignment vertical="center" wrapText="1"/>
    </xf>
    <xf numFmtId="0" fontId="18" fillId="7" borderId="60" xfId="0" applyFont="1" applyFill="1" applyBorder="1" applyAlignment="1" applyProtection="1">
      <alignment vertical="center" wrapText="1"/>
    </xf>
    <xf numFmtId="0" fontId="18" fillId="7" borderId="72" xfId="0" applyFont="1" applyFill="1" applyBorder="1" applyAlignment="1" applyProtection="1">
      <alignment vertical="center" wrapText="1"/>
    </xf>
    <xf numFmtId="0" fontId="18" fillId="7" borderId="65" xfId="0" applyFont="1" applyFill="1" applyBorder="1" applyAlignment="1" applyProtection="1">
      <alignment vertical="center" wrapText="1"/>
    </xf>
    <xf numFmtId="0" fontId="18" fillId="7" borderId="73" xfId="0" applyFont="1" applyFill="1" applyBorder="1" applyAlignment="1" applyProtection="1">
      <alignment vertical="center" wrapText="1"/>
    </xf>
    <xf numFmtId="0" fontId="18" fillId="7" borderId="72" xfId="0" applyFont="1" applyFill="1" applyBorder="1" applyAlignment="1" applyProtection="1">
      <alignment horizontal="left" vertical="center" wrapText="1"/>
    </xf>
    <xf numFmtId="0" fontId="36" fillId="2" borderId="11" xfId="0" applyFont="1" applyFill="1" applyBorder="1" applyAlignment="1">
      <alignment horizontal="left" vertical="center" wrapText="1"/>
    </xf>
    <xf numFmtId="0" fontId="18" fillId="7" borderId="27" xfId="0" applyFont="1" applyFill="1" applyBorder="1" applyAlignment="1" applyProtection="1">
      <alignment horizontal="center" vertical="center" wrapText="1"/>
    </xf>
    <xf numFmtId="0" fontId="18" fillId="7" borderId="28" xfId="0" applyFont="1" applyFill="1" applyBorder="1" applyAlignment="1" applyProtection="1">
      <alignment horizontal="center" vertical="center" wrapText="1"/>
    </xf>
    <xf numFmtId="0" fontId="18" fillId="7" borderId="29" xfId="0" applyFont="1" applyFill="1" applyBorder="1" applyAlignment="1" applyProtection="1">
      <alignment horizontal="center" vertical="center" wrapText="1"/>
    </xf>
    <xf numFmtId="0" fontId="18" fillId="7" borderId="57" xfId="0" applyFont="1" applyFill="1" applyBorder="1" applyAlignment="1" applyProtection="1">
      <alignment horizontal="center" vertical="center" wrapText="1"/>
    </xf>
    <xf numFmtId="0" fontId="18" fillId="7" borderId="60" xfId="0" applyFont="1" applyFill="1" applyBorder="1" applyAlignment="1" applyProtection="1">
      <alignment horizontal="center" vertical="center" wrapText="1"/>
    </xf>
    <xf numFmtId="0" fontId="18" fillId="7" borderId="65" xfId="0" applyFont="1" applyFill="1" applyBorder="1" applyAlignment="1" applyProtection="1">
      <alignment horizontal="center" vertical="center" wrapText="1"/>
    </xf>
    <xf numFmtId="0" fontId="18" fillId="7" borderId="73" xfId="0" applyFont="1" applyFill="1" applyBorder="1" applyAlignment="1" applyProtection="1">
      <alignment horizontal="center" vertical="center" wrapText="1"/>
    </xf>
    <xf numFmtId="0" fontId="18" fillId="7" borderId="7" xfId="0" applyFont="1" applyFill="1" applyBorder="1" applyAlignment="1" applyProtection="1">
      <alignment horizontal="center" vertical="center" wrapText="1"/>
    </xf>
    <xf numFmtId="0" fontId="23" fillId="0" borderId="11" xfId="2" applyFont="1" applyFill="1" applyBorder="1" applyAlignment="1" applyProtection="1">
      <alignment horizontal="left" vertical="center" wrapText="1" indent="1"/>
    </xf>
    <xf numFmtId="0" fontId="71" fillId="0" borderId="3" xfId="0" applyFont="1" applyFill="1" applyBorder="1" applyAlignment="1">
      <alignment horizontal="left" vertical="center" wrapText="1" indent="1"/>
    </xf>
    <xf numFmtId="0" fontId="23" fillId="0" borderId="51" xfId="0" applyFont="1" applyFill="1" applyBorder="1" applyAlignment="1" applyProtection="1">
      <alignment horizontal="left" vertical="top" wrapText="1"/>
    </xf>
    <xf numFmtId="0" fontId="23" fillId="0" borderId="52" xfId="0" applyFont="1" applyFill="1" applyBorder="1" applyAlignment="1" applyProtection="1">
      <alignment horizontal="left" vertical="top" wrapText="1"/>
    </xf>
    <xf numFmtId="0" fontId="18" fillId="0" borderId="13" xfId="2" applyFont="1" applyFill="1" applyBorder="1" applyAlignment="1" applyProtection="1">
      <alignment horizontal="left" vertical="center" wrapText="1"/>
    </xf>
    <xf numFmtId="0" fontId="39" fillId="0" borderId="41" xfId="2" applyFont="1" applyFill="1" applyBorder="1" applyAlignment="1" applyProtection="1">
      <alignment horizontal="left" vertical="center" wrapText="1"/>
    </xf>
    <xf numFmtId="0" fontId="76" fillId="0" borderId="50" xfId="2" applyFont="1" applyFill="1" applyBorder="1" applyAlignment="1" applyProtection="1">
      <alignment horizontal="left" vertical="center" wrapText="1"/>
    </xf>
    <xf numFmtId="0" fontId="86" fillId="0" borderId="51" xfId="0" applyFont="1" applyFill="1" applyBorder="1" applyAlignment="1">
      <alignment horizontal="left" vertical="center" wrapText="1"/>
    </xf>
    <xf numFmtId="0" fontId="79" fillId="0" borderId="50" xfId="2" applyFont="1" applyFill="1" applyBorder="1" applyAlignment="1" applyProtection="1">
      <alignment horizontal="left" vertical="center" wrapText="1"/>
    </xf>
    <xf numFmtId="0" fontId="87" fillId="0" borderId="51" xfId="2" applyFont="1" applyFill="1" applyBorder="1" applyAlignment="1" applyProtection="1">
      <alignment horizontal="left" vertical="center" wrapText="1"/>
    </xf>
    <xf numFmtId="0" fontId="11" fillId="0" borderId="0" xfId="0" applyFont="1" applyFill="1" applyAlignment="1" applyProtection="1">
      <alignment horizontal="left" vertical="center" wrapText="1"/>
    </xf>
    <xf numFmtId="0" fontId="4" fillId="0" borderId="0" xfId="0" applyFont="1" applyFill="1" applyAlignment="1" applyProtection="1">
      <alignment horizontal="left" vertical="center" wrapText="1"/>
    </xf>
    <xf numFmtId="0" fontId="9" fillId="0" borderId="0" xfId="0" applyFont="1" applyFill="1" applyAlignment="1" applyProtection="1">
      <alignment horizontal="left" vertical="top" wrapText="1"/>
    </xf>
    <xf numFmtId="0" fontId="65" fillId="0" borderId="0" xfId="0" applyFont="1" applyAlignment="1">
      <alignment horizontal="left" vertical="top" wrapText="1"/>
    </xf>
    <xf numFmtId="0" fontId="13" fillId="0" borderId="0" xfId="0" applyFont="1" applyFill="1" applyAlignment="1" applyProtection="1">
      <alignment horizontal="left" vertical="top" wrapText="1"/>
    </xf>
    <xf numFmtId="0" fontId="43" fillId="16" borderId="6" xfId="0" applyFont="1" applyFill="1" applyBorder="1" applyAlignment="1" applyProtection="1">
      <alignment horizontal="center" vertical="center"/>
      <protection locked="0"/>
    </xf>
    <xf numFmtId="0" fontId="43" fillId="16" borderId="75" xfId="0" applyFont="1" applyFill="1" applyBorder="1" applyAlignment="1" applyProtection="1">
      <alignment horizontal="center" vertical="center"/>
      <protection locked="0"/>
    </xf>
    <xf numFmtId="0" fontId="43" fillId="16" borderId="74" xfId="0" applyFont="1" applyFill="1" applyBorder="1" applyAlignment="1" applyProtection="1">
      <alignment horizontal="center" vertical="center"/>
      <protection locked="0"/>
    </xf>
    <xf numFmtId="0" fontId="75" fillId="0" borderId="61" xfId="0" applyFont="1" applyFill="1" applyBorder="1" applyAlignment="1" applyProtection="1">
      <alignment horizontal="left" vertical="center" wrapText="1"/>
    </xf>
    <xf numFmtId="0" fontId="88" fillId="0" borderId="61" xfId="0" applyFont="1" applyBorder="1" applyAlignment="1">
      <alignment horizontal="left" vertical="center" wrapText="1"/>
    </xf>
    <xf numFmtId="0" fontId="20" fillId="0" borderId="72" xfId="2" applyFont="1" applyFill="1" applyBorder="1" applyAlignment="1" applyProtection="1">
      <alignment horizontal="left" vertical="top" wrapText="1"/>
    </xf>
    <xf numFmtId="0" fontId="0" fillId="0" borderId="73" xfId="0" applyBorder="1" applyAlignment="1">
      <alignment horizontal="left" vertical="top" wrapText="1"/>
    </xf>
    <xf numFmtId="0" fontId="79" fillId="0" borderId="7" xfId="2" applyFont="1" applyFill="1" applyBorder="1" applyAlignment="1" applyProtection="1">
      <alignment horizontal="left" vertical="center" wrapText="1"/>
    </xf>
    <xf numFmtId="0" fontId="88" fillId="0" borderId="60" xfId="0" applyFont="1" applyBorder="1" applyAlignment="1">
      <alignment horizontal="left" vertical="center" wrapText="1"/>
    </xf>
    <xf numFmtId="0" fontId="18" fillId="0" borderId="5" xfId="0" applyFont="1" applyFill="1" applyBorder="1" applyAlignment="1" applyProtection="1">
      <alignment horizontal="center" vertical="center" wrapText="1"/>
    </xf>
    <xf numFmtId="0" fontId="18" fillId="0" borderId="46"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xf>
    <xf numFmtId="0" fontId="18" fillId="0" borderId="20" xfId="0" applyFont="1" applyFill="1" applyBorder="1" applyAlignment="1" applyProtection="1">
      <alignment horizontal="center" textRotation="90" wrapText="1"/>
    </xf>
    <xf numFmtId="0" fontId="65" fillId="0" borderId="34" xfId="0" applyFont="1" applyFill="1" applyBorder="1" applyAlignment="1">
      <alignment horizontal="center" wrapText="1"/>
    </xf>
    <xf numFmtId="0" fontId="18" fillId="0" borderId="13"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23" fillId="0" borderId="50" xfId="2" applyFont="1" applyFill="1" applyBorder="1" applyAlignment="1" applyProtection="1">
      <alignment vertical="center" wrapText="1"/>
    </xf>
    <xf numFmtId="0" fontId="71" fillId="0" borderId="51" xfId="0" applyFont="1" applyFill="1" applyBorder="1" applyAlignment="1">
      <alignment vertical="center" wrapText="1"/>
    </xf>
    <xf numFmtId="0" fontId="63" fillId="0" borderId="57" xfId="2" applyFont="1" applyFill="1" applyBorder="1" applyAlignment="1" applyProtection="1">
      <alignment vertical="center" wrapText="1"/>
    </xf>
    <xf numFmtId="0" fontId="0" fillId="0" borderId="57" xfId="0" applyBorder="1" applyAlignment="1">
      <alignment vertical="center" wrapText="1"/>
    </xf>
    <xf numFmtId="0" fontId="20" fillId="0" borderId="8"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57" xfId="0" applyFont="1" applyFill="1" applyBorder="1" applyAlignment="1" applyProtection="1">
      <alignment horizontal="left" vertical="center" wrapText="1"/>
    </xf>
    <xf numFmtId="0" fontId="20" fillId="0" borderId="60" xfId="0" applyFont="1" applyFill="1" applyBorder="1" applyAlignment="1" applyProtection="1">
      <alignment horizontal="left" vertical="center" wrapText="1"/>
    </xf>
    <xf numFmtId="0" fontId="23" fillId="0" borderId="8" xfId="2" applyFont="1" applyFill="1" applyBorder="1" applyAlignment="1" applyProtection="1">
      <alignment horizontal="left" vertical="center" wrapText="1"/>
    </xf>
    <xf numFmtId="0" fontId="23" fillId="0" borderId="11" xfId="2" applyFont="1" applyFill="1" applyBorder="1" applyAlignment="1" applyProtection="1">
      <alignment horizontal="left" vertical="center" wrapText="1"/>
    </xf>
    <xf numFmtId="0" fontId="23" fillId="0" borderId="16" xfId="2" applyFont="1" applyFill="1" applyBorder="1" applyAlignment="1" applyProtection="1">
      <alignment horizontal="left" vertical="center"/>
    </xf>
    <xf numFmtId="0" fontId="23" fillId="0" borderId="3" xfId="2" applyFont="1" applyFill="1" applyBorder="1" applyAlignment="1" applyProtection="1">
      <alignment horizontal="left" vertical="center" wrapText="1"/>
    </xf>
    <xf numFmtId="0" fontId="23" fillId="0" borderId="3" xfId="2" applyFont="1" applyFill="1" applyBorder="1" applyAlignment="1" applyProtection="1">
      <alignment horizontal="left" vertical="center"/>
    </xf>
    <xf numFmtId="0" fontId="23" fillId="0" borderId="39" xfId="2" applyFont="1" applyFill="1" applyBorder="1" applyAlignment="1" applyProtection="1">
      <alignment horizontal="left" vertical="center" wrapText="1"/>
    </xf>
    <xf numFmtId="0" fontId="65" fillId="0" borderId="2" xfId="0" applyFont="1" applyFill="1" applyBorder="1" applyAlignment="1">
      <alignment horizontal="left" vertical="center"/>
    </xf>
    <xf numFmtId="0" fontId="20" fillId="0" borderId="7" xfId="0" applyFont="1" applyFill="1" applyBorder="1" applyAlignment="1" applyProtection="1">
      <alignment horizontal="center" vertical="center" wrapText="1"/>
    </xf>
    <xf numFmtId="0" fontId="20" fillId="0" borderId="58" xfId="0" applyFont="1" applyFill="1" applyBorder="1" applyAlignment="1" applyProtection="1">
      <alignment horizontal="center" vertical="center" wrapText="1"/>
    </xf>
    <xf numFmtId="0" fontId="20" fillId="0" borderId="36" xfId="0" applyFont="1" applyFill="1" applyBorder="1" applyAlignment="1" applyProtection="1">
      <alignment horizontal="center" vertical="center" wrapText="1"/>
    </xf>
    <xf numFmtId="0" fontId="20" fillId="0" borderId="42" xfId="0" applyFont="1" applyFill="1" applyBorder="1" applyAlignment="1" applyProtection="1">
      <alignment horizontal="center" vertical="center" wrapText="1"/>
    </xf>
    <xf numFmtId="0" fontId="20" fillId="0" borderId="71"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18" fillId="0" borderId="9" xfId="0" applyFont="1" applyFill="1" applyBorder="1" applyAlignment="1" applyProtection="1">
      <alignment horizontal="center" wrapText="1"/>
    </xf>
    <xf numFmtId="0" fontId="18" fillId="0" borderId="3" xfId="0" applyFont="1" applyFill="1" applyBorder="1" applyAlignment="1" applyProtection="1">
      <alignment horizontal="center" wrapText="1"/>
    </xf>
    <xf numFmtId="0" fontId="18" fillId="0" borderId="9"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xf>
    <xf numFmtId="0" fontId="0" fillId="0" borderId="0" xfId="0" applyAlignment="1">
      <alignment horizontal="left" vertical="top" wrapText="1"/>
    </xf>
    <xf numFmtId="0" fontId="20" fillId="0" borderId="78" xfId="0" applyFont="1" applyFill="1" applyBorder="1" applyAlignment="1">
      <alignment horizontal="left" vertical="center" wrapText="1"/>
    </xf>
    <xf numFmtId="0" fontId="20" fillId="0" borderId="79" xfId="0" applyFont="1" applyFill="1" applyBorder="1" applyAlignment="1">
      <alignment horizontal="left" vertical="center" wrapText="1"/>
    </xf>
    <xf numFmtId="0" fontId="20" fillId="0" borderId="80" xfId="0" applyFont="1" applyFill="1" applyBorder="1" applyAlignment="1">
      <alignment horizontal="left" vertical="center" wrapText="1"/>
    </xf>
    <xf numFmtId="0" fontId="18" fillId="44" borderId="65" xfId="0" applyFont="1" applyFill="1" applyBorder="1" applyAlignment="1" applyProtection="1">
      <alignment horizontal="left" vertical="center" wrapText="1"/>
    </xf>
    <xf numFmtId="0" fontId="18" fillId="44" borderId="73" xfId="0" applyFont="1" applyFill="1" applyBorder="1" applyAlignment="1" applyProtection="1">
      <alignment horizontal="left" vertical="center" wrapText="1"/>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9" fillId="3" borderId="4" xfId="0" applyFont="1" applyFill="1" applyBorder="1" applyAlignment="1">
      <alignment horizontal="left" vertical="top" wrapText="1"/>
    </xf>
    <xf numFmtId="0" fontId="9" fillId="3" borderId="17" xfId="0" applyFont="1" applyFill="1" applyBorder="1" applyAlignment="1">
      <alignment horizontal="left" vertical="top" wrapText="1"/>
    </xf>
    <xf numFmtId="0" fontId="60" fillId="2" borderId="53" xfId="0" applyFont="1" applyFill="1" applyBorder="1" applyAlignment="1">
      <alignment horizontal="left" vertical="top" wrapText="1"/>
    </xf>
    <xf numFmtId="0" fontId="60" fillId="2" borderId="80" xfId="0" applyFont="1" applyFill="1" applyBorder="1" applyAlignment="1">
      <alignment horizontal="left" vertical="top" wrapText="1"/>
    </xf>
    <xf numFmtId="0" fontId="13" fillId="2" borderId="2" xfId="0" applyFont="1" applyFill="1" applyBorder="1" applyAlignment="1">
      <alignment horizontal="left" vertical="top" wrapText="1"/>
    </xf>
    <xf numFmtId="0" fontId="60" fillId="2" borderId="3" xfId="0" applyFont="1" applyFill="1" applyBorder="1" applyAlignment="1">
      <alignment horizontal="left" vertical="top" wrapText="1"/>
    </xf>
    <xf numFmtId="0" fontId="13" fillId="2" borderId="26" xfId="0" applyFont="1" applyFill="1" applyBorder="1" applyAlignment="1">
      <alignment horizontal="left" vertical="top" wrapText="1"/>
    </xf>
    <xf numFmtId="0" fontId="60" fillId="2" borderId="41" xfId="0" applyFont="1" applyFill="1" applyBorder="1" applyAlignment="1">
      <alignment horizontal="left" vertical="top" wrapText="1"/>
    </xf>
    <xf numFmtId="0" fontId="74" fillId="44" borderId="28" xfId="0" applyFont="1" applyFill="1" applyBorder="1" applyAlignment="1" applyProtection="1">
      <alignment horizontal="left" vertical="center" wrapText="1"/>
    </xf>
    <xf numFmtId="0" fontId="18" fillId="7" borderId="72" xfId="0" applyFont="1" applyFill="1" applyBorder="1" applyAlignment="1" applyProtection="1">
      <alignment horizontal="center" vertical="center" wrapText="1"/>
    </xf>
    <xf numFmtId="0" fontId="18" fillId="7" borderId="8" xfId="0" applyFont="1" applyFill="1" applyBorder="1" applyAlignment="1" applyProtection="1">
      <alignment horizontal="left" vertical="center" wrapText="1"/>
    </xf>
    <xf numFmtId="0" fontId="18" fillId="7" borderId="9" xfId="0" applyFont="1" applyFill="1" applyBorder="1" applyAlignment="1" applyProtection="1">
      <alignment horizontal="left" vertical="center" wrapText="1"/>
    </xf>
    <xf numFmtId="0" fontId="18" fillId="7" borderId="10" xfId="0" applyFont="1" applyFill="1" applyBorder="1" applyAlignment="1" applyProtection="1">
      <alignment horizontal="left" vertical="center" wrapText="1"/>
    </xf>
    <xf numFmtId="0" fontId="18" fillId="7" borderId="36"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18" fillId="7" borderId="44" xfId="0" applyFont="1" applyFill="1" applyBorder="1" applyAlignment="1" applyProtection="1">
      <alignment horizontal="center" vertical="center" wrapText="1"/>
    </xf>
    <xf numFmtId="0" fontId="9" fillId="0" borderId="1" xfId="0" applyFont="1" applyFill="1" applyBorder="1" applyAlignment="1">
      <alignment horizontal="left" vertical="top" wrapText="1"/>
    </xf>
    <xf numFmtId="0" fontId="9" fillId="0" borderId="68" xfId="0" applyFont="1" applyFill="1" applyBorder="1" applyAlignment="1">
      <alignment horizontal="left" vertical="top" wrapText="1"/>
    </xf>
    <xf numFmtId="0" fontId="60" fillId="0" borderId="36" xfId="0" applyFont="1" applyBorder="1" applyAlignment="1">
      <alignment horizontal="left" vertical="top" wrapText="1"/>
    </xf>
    <xf numFmtId="0" fontId="60" fillId="0" borderId="36" xfId="0" applyFont="1" applyBorder="1" applyAlignment="1">
      <alignment horizontal="left" vertical="top"/>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41" xfId="0" applyFont="1" applyFill="1" applyBorder="1" applyAlignment="1">
      <alignment horizontal="center" vertical="center"/>
    </xf>
    <xf numFmtId="0" fontId="6" fillId="10" borderId="38" xfId="0" applyFont="1" applyFill="1" applyBorder="1" applyAlignment="1">
      <alignment horizontal="center" vertical="center"/>
    </xf>
    <xf numFmtId="0" fontId="6" fillId="10" borderId="32" xfId="0" applyFont="1" applyFill="1" applyBorder="1" applyAlignment="1">
      <alignment horizontal="center" vertical="center"/>
    </xf>
    <xf numFmtId="0" fontId="6" fillId="10" borderId="13"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40" xfId="0" applyFont="1" applyFill="1" applyBorder="1" applyAlignment="1">
      <alignment horizontal="center" vertical="center"/>
    </xf>
    <xf numFmtId="0" fontId="6" fillId="10" borderId="41" xfId="0" applyFont="1" applyFill="1" applyBorder="1" applyAlignment="1">
      <alignment horizontal="center" vertical="center"/>
    </xf>
    <xf numFmtId="0" fontId="23" fillId="24" borderId="34" xfId="0" applyFont="1" applyFill="1" applyBorder="1" applyAlignment="1">
      <alignment horizontal="center" vertical="center"/>
    </xf>
    <xf numFmtId="0" fontId="23" fillId="24" borderId="40" xfId="0" applyFont="1" applyFill="1" applyBorder="1" applyAlignment="1">
      <alignment horizontal="center" vertical="center"/>
    </xf>
    <xf numFmtId="0" fontId="23" fillId="24" borderId="41" xfId="0" applyFont="1" applyFill="1" applyBorder="1" applyAlignment="1">
      <alignment horizontal="center" vertical="center"/>
    </xf>
    <xf numFmtId="0" fontId="9" fillId="0" borderId="34" xfId="0" applyFont="1" applyFill="1" applyBorder="1" applyAlignment="1">
      <alignment horizontal="left" vertical="top"/>
    </xf>
    <xf numFmtId="0" fontId="9" fillId="0" borderId="40" xfId="0" applyFont="1" applyFill="1" applyBorder="1" applyAlignment="1">
      <alignment horizontal="left" vertical="top"/>
    </xf>
    <xf numFmtId="0" fontId="9" fillId="0" borderId="41" xfId="0" applyFont="1" applyFill="1" applyBorder="1" applyAlignment="1">
      <alignment horizontal="left" vertical="top"/>
    </xf>
    <xf numFmtId="0" fontId="9" fillId="7" borderId="34" xfId="0" applyFont="1" applyFill="1" applyBorder="1" applyAlignment="1">
      <alignment horizontal="left" vertical="top" wrapText="1"/>
    </xf>
    <xf numFmtId="0" fontId="9" fillId="7" borderId="40" xfId="0" applyFont="1" applyFill="1" applyBorder="1" applyAlignment="1">
      <alignment horizontal="left" vertical="top" wrapText="1"/>
    </xf>
    <xf numFmtId="0" fontId="9" fillId="7" borderId="41" xfId="0" applyFont="1" applyFill="1" applyBorder="1" applyAlignment="1">
      <alignment horizontal="left" vertical="top" wrapText="1"/>
    </xf>
    <xf numFmtId="0" fontId="6" fillId="0" borderId="34" xfId="0" applyFont="1" applyFill="1" applyBorder="1" applyAlignment="1">
      <alignment horizontal="center" vertical="center"/>
    </xf>
    <xf numFmtId="0" fontId="6" fillId="0" borderId="40" xfId="0" applyFont="1" applyFill="1" applyBorder="1" applyAlignment="1">
      <alignment horizontal="center" vertical="center"/>
    </xf>
    <xf numFmtId="0" fontId="6" fillId="24" borderId="8" xfId="0" applyFont="1" applyFill="1" applyBorder="1" applyAlignment="1">
      <alignment horizontal="center" vertical="center"/>
    </xf>
    <xf numFmtId="0" fontId="6" fillId="24" borderId="13" xfId="0" applyFont="1" applyFill="1" applyBorder="1" applyAlignment="1">
      <alignment horizontal="center" vertical="center"/>
    </xf>
    <xf numFmtId="0" fontId="6" fillId="24" borderId="9" xfId="0" applyFont="1" applyFill="1" applyBorder="1" applyAlignment="1">
      <alignment horizontal="center" vertical="center"/>
    </xf>
    <xf numFmtId="0" fontId="6" fillId="24" borderId="41" xfId="0" applyFont="1" applyFill="1" applyBorder="1" applyAlignment="1">
      <alignment horizontal="center" vertical="center"/>
    </xf>
    <xf numFmtId="0" fontId="9" fillId="0" borderId="9" xfId="0" applyFont="1" applyBorder="1" applyAlignment="1">
      <alignment horizontal="left" vertical="top" wrapText="1"/>
    </xf>
    <xf numFmtId="0" fontId="9" fillId="0" borderId="41" xfId="0" applyFont="1" applyBorder="1" applyAlignment="1">
      <alignment horizontal="left" vertical="top" wrapText="1"/>
    </xf>
    <xf numFmtId="0" fontId="9" fillId="7" borderId="9" xfId="0" applyFont="1" applyFill="1" applyBorder="1" applyAlignment="1">
      <alignment vertical="top" wrapText="1"/>
    </xf>
    <xf numFmtId="0" fontId="9" fillId="7" borderId="41" xfId="0" applyFont="1" applyFill="1" applyBorder="1" applyAlignment="1">
      <alignment vertical="top" wrapText="1"/>
    </xf>
    <xf numFmtId="0" fontId="9" fillId="7" borderId="1" xfId="0" applyFont="1" applyFill="1" applyBorder="1" applyAlignment="1">
      <alignment horizontal="left" vertical="top" wrapText="1"/>
    </xf>
    <xf numFmtId="0" fontId="9" fillId="7" borderId="68" xfId="0" applyFont="1" applyFill="1" applyBorder="1" applyAlignment="1">
      <alignment horizontal="left" vertical="top" wrapText="1"/>
    </xf>
    <xf numFmtId="0" fontId="6" fillId="10" borderId="10" xfId="0" applyFont="1" applyFill="1" applyBorder="1" applyAlignment="1">
      <alignment horizontal="center" vertical="center"/>
    </xf>
    <xf numFmtId="0" fontId="6" fillId="10" borderId="14" xfId="0" applyFont="1" applyFill="1" applyBorder="1" applyAlignment="1">
      <alignment horizontal="center" vertical="center"/>
    </xf>
    <xf numFmtId="0" fontId="23" fillId="24" borderId="1" xfId="0" applyFont="1" applyFill="1" applyBorder="1" applyAlignment="1">
      <alignment horizontal="center" vertical="center"/>
    </xf>
    <xf numFmtId="0" fontId="23" fillId="24" borderId="68" xfId="0" applyFont="1" applyFill="1" applyBorder="1" applyAlignment="1">
      <alignment horizontal="center" vertical="center"/>
    </xf>
    <xf numFmtId="0" fontId="6" fillId="10" borderId="12" xfId="0" applyFont="1" applyFill="1" applyBorder="1" applyAlignment="1">
      <alignment horizontal="center" vertical="center"/>
    </xf>
    <xf numFmtId="0" fontId="6" fillId="10" borderId="43"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68"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46" xfId="0" applyFont="1" applyFill="1" applyBorder="1" applyAlignment="1">
      <alignment horizontal="center" vertical="center"/>
    </xf>
    <xf numFmtId="0" fontId="6" fillId="10" borderId="69" xfId="0" applyFont="1" applyFill="1" applyBorder="1" applyAlignment="1">
      <alignment horizontal="center" vertical="center"/>
    </xf>
    <xf numFmtId="0" fontId="9" fillId="0" borderId="1" xfId="0" applyFont="1" applyFill="1" applyBorder="1" applyAlignment="1">
      <alignment horizontal="left" vertical="top"/>
    </xf>
    <xf numFmtId="0" fontId="9" fillId="0" borderId="68" xfId="0" applyFont="1" applyFill="1" applyBorder="1" applyAlignment="1">
      <alignment horizontal="left" vertical="top"/>
    </xf>
    <xf numFmtId="0" fontId="6" fillId="10" borderId="1" xfId="0" applyFont="1" applyFill="1" applyBorder="1" applyAlignment="1">
      <alignment horizontal="center" vertical="center"/>
    </xf>
    <xf numFmtId="0" fontId="6" fillId="10" borderId="6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69" xfId="0" applyFont="1" applyFill="1" applyBorder="1" applyAlignment="1">
      <alignment horizontal="center" vertical="center"/>
    </xf>
    <xf numFmtId="0" fontId="3" fillId="0" borderId="1" xfId="0" applyFont="1" applyFill="1" applyBorder="1" applyAlignment="1">
      <alignment horizontal="left" vertical="top"/>
    </xf>
    <xf numFmtId="0" fontId="3" fillId="0" borderId="40" xfId="0" applyFont="1" applyFill="1" applyBorder="1" applyAlignment="1">
      <alignment horizontal="left" vertical="top"/>
    </xf>
    <xf numFmtId="0" fontId="3" fillId="0" borderId="68" xfId="0" applyFont="1" applyFill="1" applyBorder="1" applyAlignment="1">
      <alignment horizontal="left" vertical="top"/>
    </xf>
    <xf numFmtId="0" fontId="9" fillId="7" borderId="3" xfId="0" applyFont="1" applyFill="1" applyBorder="1" applyAlignment="1">
      <alignment horizontal="left" vertical="top" wrapText="1"/>
    </xf>
    <xf numFmtId="0" fontId="6" fillId="10" borderId="47" xfId="0" applyFont="1" applyFill="1" applyBorder="1" applyAlignment="1">
      <alignment horizontal="center" vertical="center"/>
    </xf>
    <xf numFmtId="0" fontId="3" fillId="0" borderId="9" xfId="0" applyFont="1" applyBorder="1" applyAlignment="1">
      <alignment horizontal="left" vertical="top" wrapText="1"/>
    </xf>
    <xf numFmtId="0" fontId="3" fillId="0" borderId="41" xfId="0" applyFont="1" applyBorder="1" applyAlignment="1">
      <alignment horizontal="left" vertical="top" wrapText="1"/>
    </xf>
    <xf numFmtId="0" fontId="9" fillId="15" borderId="9" xfId="0" applyFont="1" applyFill="1" applyBorder="1" applyAlignment="1">
      <alignment horizontal="left" vertical="top" wrapText="1"/>
    </xf>
    <xf numFmtId="0" fontId="9" fillId="15" borderId="41" xfId="0" applyFont="1" applyFill="1" applyBorder="1" applyAlignment="1">
      <alignment horizontal="left" vertical="top" wrapText="1"/>
    </xf>
    <xf numFmtId="0" fontId="18" fillId="18" borderId="59" xfId="0" applyFont="1" applyFill="1" applyBorder="1" applyAlignment="1">
      <alignment horizontal="left" vertical="center" wrapText="1"/>
    </xf>
    <xf numFmtId="0" fontId="18" fillId="18" borderId="0" xfId="0" applyFont="1" applyFill="1" applyBorder="1" applyAlignment="1">
      <alignment horizontal="left" vertical="center" wrapText="1"/>
    </xf>
    <xf numFmtId="0" fontId="18" fillId="18" borderId="42" xfId="0" applyFont="1" applyFill="1" applyBorder="1" applyAlignment="1">
      <alignment horizontal="left" vertical="center" wrapText="1"/>
    </xf>
    <xf numFmtId="0" fontId="9" fillId="0" borderId="67"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70" xfId="0" applyFont="1" applyFill="1" applyBorder="1" applyAlignment="1">
      <alignment horizontal="left" vertical="top" wrapText="1"/>
    </xf>
    <xf numFmtId="0" fontId="6" fillId="0" borderId="1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0" xfId="0" applyFont="1" applyFill="1" applyBorder="1" applyAlignment="1">
      <alignment horizontal="center" vertical="center"/>
    </xf>
    <xf numFmtId="0" fontId="3" fillId="15" borderId="9" xfId="0" applyFont="1" applyFill="1" applyBorder="1" applyAlignment="1">
      <alignment horizontal="left" vertical="top" wrapText="1"/>
    </xf>
    <xf numFmtId="0" fontId="3" fillId="15" borderId="3" xfId="0" applyFont="1" applyFill="1" applyBorder="1" applyAlignment="1">
      <alignment horizontal="left" vertical="top" wrapText="1"/>
    </xf>
    <xf numFmtId="0" fontId="3" fillId="15" borderId="20" xfId="0" applyFont="1" applyFill="1" applyBorder="1" applyAlignment="1">
      <alignment horizontal="left" vertical="top" wrapText="1"/>
    </xf>
    <xf numFmtId="0" fontId="9" fillId="0" borderId="20" xfId="0" applyFont="1" applyFill="1" applyBorder="1" applyAlignment="1">
      <alignment horizontal="left" vertical="top" wrapText="1"/>
    </xf>
    <xf numFmtId="0" fontId="6" fillId="24" borderId="11" xfId="0" applyFont="1" applyFill="1" applyBorder="1" applyAlignment="1">
      <alignment horizontal="center" vertical="center"/>
    </xf>
    <xf numFmtId="0" fontId="6" fillId="24" borderId="19" xfId="0" applyFont="1" applyFill="1" applyBorder="1" applyAlignment="1">
      <alignment horizontal="center" vertical="center"/>
    </xf>
    <xf numFmtId="0" fontId="6" fillId="24" borderId="3" xfId="0" applyFont="1" applyFill="1" applyBorder="1" applyAlignment="1">
      <alignment horizontal="center" vertical="center"/>
    </xf>
    <xf numFmtId="0" fontId="6" fillId="24" borderId="20"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20" xfId="0" applyFont="1" applyFill="1" applyBorder="1" applyAlignment="1">
      <alignment horizontal="center" vertical="center"/>
    </xf>
    <xf numFmtId="0" fontId="6" fillId="24" borderId="32" xfId="0" applyFont="1" applyFill="1" applyBorder="1" applyAlignment="1">
      <alignment horizontal="center" vertical="center" wrapText="1"/>
    </xf>
    <xf numFmtId="16" fontId="3" fillId="0" borderId="1" xfId="0" quotePrefix="1" applyNumberFormat="1" applyFont="1" applyFill="1" applyBorder="1" applyAlignment="1">
      <alignment horizontal="left" vertical="top"/>
    </xf>
    <xf numFmtId="16" fontId="3" fillId="0" borderId="40" xfId="0" quotePrefix="1" applyNumberFormat="1" applyFont="1" applyFill="1" applyBorder="1" applyAlignment="1">
      <alignment horizontal="left" vertical="top"/>
    </xf>
    <xf numFmtId="16" fontId="3" fillId="0" borderId="68" xfId="0" quotePrefix="1" applyNumberFormat="1" applyFont="1" applyFill="1" applyBorder="1" applyAlignment="1">
      <alignment horizontal="left" vertical="top"/>
    </xf>
    <xf numFmtId="0" fontId="6" fillId="24" borderId="40" xfId="0" applyFont="1" applyFill="1" applyBorder="1" applyAlignment="1">
      <alignment horizontal="center" vertical="center"/>
    </xf>
    <xf numFmtId="0" fontId="3" fillId="0" borderId="40" xfId="0" applyFont="1" applyBorder="1" applyAlignment="1">
      <alignment horizontal="left" vertical="top" wrapText="1"/>
    </xf>
    <xf numFmtId="0" fontId="9" fillId="15" borderId="40" xfId="0" applyFont="1" applyFill="1" applyBorder="1" applyAlignment="1">
      <alignment horizontal="left" vertical="top" wrapText="1"/>
    </xf>
    <xf numFmtId="0" fontId="3" fillId="7" borderId="9"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7" borderId="41" xfId="0" applyFont="1" applyFill="1" applyBorder="1" applyAlignment="1">
      <alignment horizontal="left" vertical="top" wrapText="1"/>
    </xf>
    <xf numFmtId="0" fontId="3" fillId="15" borderId="41" xfId="0" applyFont="1" applyFill="1" applyBorder="1" applyAlignment="1">
      <alignment horizontal="left" vertical="top" wrapText="1"/>
    </xf>
    <xf numFmtId="0" fontId="6" fillId="10" borderId="15"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22" xfId="0" applyFont="1" applyFill="1" applyBorder="1" applyAlignment="1">
      <alignment horizontal="center" vertical="center"/>
    </xf>
    <xf numFmtId="0" fontId="3" fillId="0" borderId="1" xfId="0" quotePrefix="1" applyFont="1" applyFill="1" applyBorder="1" applyAlignment="1">
      <alignment horizontal="left" vertical="top"/>
    </xf>
    <xf numFmtId="0" fontId="3" fillId="0" borderId="40" xfId="0" quotePrefix="1" applyFont="1" applyFill="1" applyBorder="1" applyAlignment="1">
      <alignment horizontal="left" vertical="top"/>
    </xf>
    <xf numFmtId="0" fontId="3" fillId="15" borderId="1" xfId="0" applyFont="1" applyFill="1" applyBorder="1" applyAlignment="1">
      <alignment horizontal="left" vertical="top" wrapText="1"/>
    </xf>
    <xf numFmtId="0" fontId="3" fillId="15" borderId="40" xfId="0" applyFont="1" applyFill="1" applyBorder="1" applyAlignment="1">
      <alignment horizontal="left" vertical="top" wrapText="1"/>
    </xf>
    <xf numFmtId="0" fontId="9" fillId="7" borderId="9" xfId="0" applyFont="1" applyFill="1" applyBorder="1" applyAlignment="1">
      <alignment horizontal="left" vertical="top" wrapText="1"/>
    </xf>
    <xf numFmtId="0" fontId="0" fillId="0" borderId="36" xfId="0" applyFill="1" applyBorder="1" applyAlignment="1">
      <alignment horizontal="left" vertical="top"/>
    </xf>
    <xf numFmtId="0" fontId="92" fillId="0" borderId="36" xfId="0" applyFont="1" applyBorder="1" applyAlignment="1">
      <alignment horizontal="left" vertical="top"/>
    </xf>
    <xf numFmtId="0" fontId="92" fillId="0" borderId="36" xfId="0" applyFont="1" applyBorder="1" applyAlignment="1">
      <alignment horizontal="left" vertical="top" wrapText="1"/>
    </xf>
    <xf numFmtId="0" fontId="6" fillId="0" borderId="10" xfId="0" applyFont="1" applyFill="1" applyBorder="1" applyAlignment="1">
      <alignment horizontal="center" vertical="center" wrapText="1"/>
    </xf>
    <xf numFmtId="0" fontId="0" fillId="0" borderId="14" xfId="0" applyBorder="1" applyAlignment="1">
      <alignment horizontal="center" vertical="center" wrapText="1"/>
    </xf>
    <xf numFmtId="0" fontId="6" fillId="24" borderId="1" xfId="0" applyFont="1" applyFill="1" applyBorder="1" applyAlignment="1">
      <alignment horizontal="center" vertical="center"/>
    </xf>
    <xf numFmtId="0" fontId="6" fillId="24" borderId="68" xfId="0" applyFont="1" applyFill="1" applyBorder="1" applyAlignment="1">
      <alignment horizontal="center" vertical="center"/>
    </xf>
    <xf numFmtId="0" fontId="6" fillId="24" borderId="34" xfId="0" applyFont="1" applyFill="1" applyBorder="1" applyAlignment="1">
      <alignment horizontal="center" vertical="center"/>
    </xf>
    <xf numFmtId="0" fontId="66" fillId="10" borderId="1" xfId="0" applyFont="1" applyFill="1" applyBorder="1" applyAlignment="1">
      <alignment horizontal="center" vertical="center"/>
    </xf>
    <xf numFmtId="0" fontId="66" fillId="10" borderId="40" xfId="0" applyFont="1" applyFill="1" applyBorder="1" applyAlignment="1">
      <alignment horizontal="center" vertical="center"/>
    </xf>
    <xf numFmtId="0" fontId="66" fillId="10" borderId="68" xfId="0" applyFont="1" applyFill="1" applyBorder="1" applyAlignment="1">
      <alignment horizontal="center" vertical="center"/>
    </xf>
    <xf numFmtId="0" fontId="23" fillId="10" borderId="1" xfId="0" applyFont="1" applyFill="1" applyBorder="1" applyAlignment="1">
      <alignment horizontal="center" vertical="center"/>
    </xf>
    <xf numFmtId="0" fontId="23" fillId="10" borderId="40" xfId="0" applyFont="1" applyFill="1" applyBorder="1" applyAlignment="1">
      <alignment horizontal="center" vertical="center"/>
    </xf>
    <xf numFmtId="0" fontId="23" fillId="10" borderId="68" xfId="0" applyFont="1" applyFill="1" applyBorder="1" applyAlignment="1">
      <alignment horizontal="center" vertical="center"/>
    </xf>
    <xf numFmtId="0" fontId="6" fillId="10" borderId="4" xfId="0" applyFont="1" applyFill="1" applyBorder="1" applyAlignment="1">
      <alignment horizontal="center" vertical="center"/>
    </xf>
    <xf numFmtId="0" fontId="6" fillId="10" borderId="35" xfId="0" applyFont="1" applyFill="1" applyBorder="1" applyAlignment="1">
      <alignment horizontal="center" vertical="center"/>
    </xf>
    <xf numFmtId="0" fontId="18" fillId="10" borderId="8" xfId="0" applyFont="1" applyFill="1" applyBorder="1" applyAlignment="1">
      <alignment horizontal="center" vertical="center" wrapText="1"/>
    </xf>
    <xf numFmtId="0" fontId="18" fillId="10" borderId="19" xfId="0" applyFont="1" applyFill="1" applyBorder="1" applyAlignment="1">
      <alignment horizontal="center" vertical="center" wrapText="1"/>
    </xf>
    <xf numFmtId="0" fontId="6" fillId="10" borderId="8" xfId="0" applyFont="1" applyFill="1" applyBorder="1" applyAlignment="1">
      <alignment horizontal="center" vertical="center"/>
    </xf>
    <xf numFmtId="0" fontId="18" fillId="10" borderId="4" xfId="0" applyFont="1" applyFill="1" applyBorder="1" applyAlignment="1">
      <alignment horizontal="center" vertical="center" wrapText="1"/>
    </xf>
    <xf numFmtId="0" fontId="18" fillId="10" borderId="35" xfId="0" applyFont="1" applyFill="1" applyBorder="1" applyAlignment="1">
      <alignment horizontal="center" vertical="center" wrapText="1"/>
    </xf>
    <xf numFmtId="0" fontId="18" fillId="10" borderId="32" xfId="0" applyFont="1" applyFill="1" applyBorder="1" applyAlignment="1">
      <alignment horizontal="center" vertical="center" wrapText="1"/>
    </xf>
    <xf numFmtId="0" fontId="6" fillId="0" borderId="47" xfId="0" applyFont="1" applyFill="1" applyBorder="1" applyAlignment="1">
      <alignment horizontal="center" vertical="center"/>
    </xf>
    <xf numFmtId="0" fontId="6" fillId="0" borderId="9" xfId="0" applyFont="1" applyFill="1" applyBorder="1" applyAlignment="1">
      <alignment horizontal="center" vertical="center" wrapText="1"/>
    </xf>
    <xf numFmtId="0" fontId="0" fillId="0" borderId="41" xfId="0" applyBorder="1" applyAlignment="1">
      <alignment horizontal="center" vertical="center" wrapText="1"/>
    </xf>
    <xf numFmtId="0" fontId="18" fillId="14" borderId="27" xfId="0" applyFont="1" applyFill="1" applyBorder="1" applyAlignment="1">
      <alignment horizontal="left" vertical="center" wrapText="1"/>
    </xf>
    <xf numFmtId="0" fontId="18" fillId="14" borderId="28" xfId="0" applyFont="1" applyFill="1" applyBorder="1" applyAlignment="1">
      <alignment horizontal="left" vertical="center" wrapText="1"/>
    </xf>
    <xf numFmtId="0" fontId="18" fillId="14" borderId="29" xfId="0" applyFont="1" applyFill="1" applyBorder="1" applyAlignment="1">
      <alignment horizontal="left" vertical="center" wrapText="1"/>
    </xf>
    <xf numFmtId="0" fontId="40" fillId="10" borderId="4" xfId="0" applyFont="1" applyFill="1" applyBorder="1" applyAlignment="1">
      <alignment horizontal="center" vertical="center"/>
    </xf>
    <xf numFmtId="0" fontId="40" fillId="10" borderId="35" xfId="0" applyFont="1" applyFill="1" applyBorder="1" applyAlignment="1">
      <alignment horizontal="center" vertical="center"/>
    </xf>
    <xf numFmtId="0" fontId="66" fillId="10" borderId="34" xfId="0" applyFont="1" applyFill="1" applyBorder="1" applyAlignment="1">
      <alignment horizontal="center" vertical="center"/>
    </xf>
    <xf numFmtId="0" fontId="66" fillId="10" borderId="41"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4" xfId="0" applyFont="1" applyFill="1" applyBorder="1" applyAlignment="1">
      <alignment horizontal="center" vertical="center"/>
    </xf>
    <xf numFmtId="0" fontId="66" fillId="10" borderId="9" xfId="0" applyFont="1" applyFill="1" applyBorder="1" applyAlignment="1">
      <alignment horizontal="center" vertical="center"/>
    </xf>
    <xf numFmtId="0" fontId="23" fillId="24" borderId="9" xfId="0" applyFont="1" applyFill="1" applyBorder="1" applyAlignment="1">
      <alignment horizontal="center" vertical="center"/>
    </xf>
    <xf numFmtId="0" fontId="23" fillId="24" borderId="3" xfId="0" applyFont="1" applyFill="1" applyBorder="1" applyAlignment="1">
      <alignment horizontal="center" vertical="center"/>
    </xf>
    <xf numFmtId="0" fontId="3" fillId="0" borderId="9" xfId="0" applyFont="1" applyFill="1" applyBorder="1" applyAlignment="1">
      <alignment horizontal="left" vertical="top"/>
    </xf>
    <xf numFmtId="0" fontId="3" fillId="0" borderId="41" xfId="0" applyFont="1" applyFill="1" applyBorder="1" applyAlignment="1">
      <alignment horizontal="left" vertical="top"/>
    </xf>
    <xf numFmtId="0" fontId="9" fillId="15" borderId="1" xfId="0" applyFont="1" applyFill="1" applyBorder="1" applyAlignment="1">
      <alignment horizontal="left" vertical="top" wrapText="1"/>
    </xf>
    <xf numFmtId="0" fontId="9" fillId="15" borderId="68" xfId="0" applyFont="1" applyFill="1" applyBorder="1" applyAlignment="1">
      <alignment horizontal="left" vertical="top" wrapText="1"/>
    </xf>
    <xf numFmtId="0" fontId="6" fillId="10" borderId="11" xfId="0" applyFont="1" applyFill="1" applyBorder="1" applyAlignment="1">
      <alignment horizontal="center" vertical="center"/>
    </xf>
    <xf numFmtId="0" fontId="6" fillId="10" borderId="19" xfId="0" applyFont="1" applyFill="1" applyBorder="1" applyAlignment="1">
      <alignment horizontal="center" vertical="center"/>
    </xf>
    <xf numFmtId="0" fontId="0" fillId="0" borderId="9" xfId="0" applyBorder="1" applyAlignment="1">
      <alignment horizontal="center" vertical="center"/>
    </xf>
    <xf numFmtId="0" fontId="0" fillId="0" borderId="41" xfId="0" applyBorder="1" applyAlignment="1">
      <alignment horizontal="center" vertical="center"/>
    </xf>
    <xf numFmtId="0" fontId="3" fillId="0" borderId="9"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41" xfId="0" applyFont="1" applyFill="1" applyBorder="1" applyAlignment="1">
      <alignment horizontal="left" vertical="top" wrapText="1"/>
    </xf>
    <xf numFmtId="0" fontId="66" fillId="10" borderId="3" xfId="0" applyFont="1" applyFill="1" applyBorder="1" applyAlignment="1">
      <alignment horizontal="center" vertical="center"/>
    </xf>
    <xf numFmtId="0" fontId="9" fillId="0" borderId="34"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20" xfId="0" applyFont="1" applyFill="1" applyBorder="1" applyAlignment="1">
      <alignment horizontal="left" vertical="top"/>
    </xf>
    <xf numFmtId="0" fontId="23" fillId="24" borderId="8"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13" xfId="0" applyFont="1" applyFill="1" applyBorder="1" applyAlignment="1">
      <alignment horizontal="center" vertical="center"/>
    </xf>
    <xf numFmtId="0" fontId="15" fillId="0" borderId="0" xfId="1" applyAlignment="1" applyProtection="1"/>
    <xf numFmtId="0" fontId="3" fillId="15" borderId="68" xfId="0" applyFont="1" applyFill="1" applyBorder="1" applyAlignment="1">
      <alignment horizontal="left" vertical="top" wrapText="1"/>
    </xf>
    <xf numFmtId="0" fontId="18" fillId="10" borderId="13" xfId="0" applyFont="1" applyFill="1" applyBorder="1" applyAlignment="1">
      <alignment horizontal="center" vertical="center" wrapText="1"/>
    </xf>
    <xf numFmtId="0" fontId="65" fillId="7" borderId="41" xfId="0" applyFont="1" applyFill="1" applyBorder="1" applyAlignment="1">
      <alignment horizontal="left" vertical="top" wrapText="1"/>
    </xf>
    <xf numFmtId="0" fontId="65" fillId="0" borderId="43" xfId="0" applyFont="1" applyFill="1" applyBorder="1" applyAlignment="1">
      <alignment horizontal="center" vertical="center"/>
    </xf>
    <xf numFmtId="0" fontId="23" fillId="24" borderId="20"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3" xfId="0" applyFont="1" applyFill="1" applyBorder="1" applyAlignment="1">
      <alignment horizontal="center" vertical="center"/>
    </xf>
    <xf numFmtId="0" fontId="65" fillId="0" borderId="41" xfId="0" applyFont="1" applyFill="1" applyBorder="1" applyAlignment="1">
      <alignment horizontal="center" vertical="center"/>
    </xf>
    <xf numFmtId="0" fontId="23" fillId="24" borderId="38" xfId="0" applyFont="1" applyFill="1" applyBorder="1" applyAlignment="1">
      <alignment horizontal="center" vertical="center"/>
    </xf>
    <xf numFmtId="0" fontId="65" fillId="0" borderId="20" xfId="0" applyFont="1" applyFill="1" applyBorder="1" applyAlignment="1">
      <alignment horizontal="center" vertical="center"/>
    </xf>
    <xf numFmtId="0" fontId="9" fillId="7" borderId="20" xfId="0" applyFont="1" applyFill="1" applyBorder="1" applyAlignment="1">
      <alignment horizontal="left" vertical="top" wrapText="1"/>
    </xf>
    <xf numFmtId="0" fontId="18" fillId="14" borderId="72" xfId="0" applyFont="1" applyFill="1" applyBorder="1" applyAlignment="1">
      <alignment horizontal="left" vertical="center" wrapText="1"/>
    </xf>
    <xf numFmtId="0" fontId="18" fillId="14" borderId="65" xfId="0" applyFont="1" applyFill="1" applyBorder="1" applyAlignment="1">
      <alignment horizontal="left" vertical="center" wrapText="1"/>
    </xf>
    <xf numFmtId="0" fontId="18" fillId="14" borderId="73" xfId="0" applyFont="1" applyFill="1" applyBorder="1" applyAlignment="1">
      <alignment horizontal="left" vertical="center" wrapText="1"/>
    </xf>
    <xf numFmtId="0" fontId="65" fillId="0" borderId="34" xfId="0" applyFont="1" applyFill="1" applyBorder="1" applyAlignment="1">
      <alignment horizontal="center" vertical="center"/>
    </xf>
    <xf numFmtId="0" fontId="65" fillId="0" borderId="47" xfId="0" applyFont="1" applyFill="1" applyBorder="1" applyAlignment="1">
      <alignment horizontal="center" vertical="center"/>
    </xf>
    <xf numFmtId="0" fontId="23" fillId="24" borderId="19"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9" xfId="0" applyFont="1" applyFill="1" applyBorder="1" applyAlignment="1">
      <alignment horizontal="left" vertical="top"/>
    </xf>
    <xf numFmtId="0" fontId="0" fillId="0" borderId="9" xfId="0" applyFill="1" applyBorder="1" applyAlignment="1">
      <alignment horizontal="center" vertical="center"/>
    </xf>
    <xf numFmtId="0" fontId="0" fillId="0" borderId="41" xfId="0" applyFill="1" applyBorder="1" applyAlignment="1">
      <alignment horizontal="center" vertical="center"/>
    </xf>
    <xf numFmtId="0" fontId="23" fillId="24" borderId="22" xfId="0" applyFont="1"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18" fillId="27" borderId="27" xfId="0" applyFont="1" applyFill="1" applyBorder="1" applyAlignment="1">
      <alignment horizontal="left" vertical="center" wrapText="1"/>
    </xf>
    <xf numFmtId="0" fontId="18" fillId="27" borderId="28" xfId="0" applyFont="1" applyFill="1" applyBorder="1" applyAlignment="1">
      <alignment horizontal="left" vertical="center" wrapText="1"/>
    </xf>
    <xf numFmtId="0" fontId="18" fillId="27" borderId="29" xfId="0" applyFont="1" applyFill="1" applyBorder="1" applyAlignment="1">
      <alignment horizontal="left" vertical="center" wrapText="1"/>
    </xf>
    <xf numFmtId="0" fontId="9" fillId="0" borderId="9" xfId="0" applyFont="1" applyFill="1" applyBorder="1" applyAlignment="1">
      <alignment vertical="top" wrapText="1"/>
    </xf>
    <xf numFmtId="0" fontId="9" fillId="0" borderId="41" xfId="0" applyFont="1" applyFill="1" applyBorder="1" applyAlignment="1">
      <alignment vertical="top" wrapText="1"/>
    </xf>
    <xf numFmtId="0" fontId="40" fillId="10" borderId="32" xfId="0" applyFont="1" applyFill="1" applyBorder="1" applyAlignment="1">
      <alignment horizontal="center" vertical="center"/>
    </xf>
    <xf numFmtId="0" fontId="18" fillId="14" borderId="7" xfId="0" applyFont="1" applyFill="1" applyBorder="1" applyAlignment="1">
      <alignment horizontal="left" vertical="center" wrapText="1"/>
    </xf>
    <xf numFmtId="0" fontId="18" fillId="14" borderId="57" xfId="0" applyFont="1" applyFill="1" applyBorder="1" applyAlignment="1">
      <alignment horizontal="left" vertical="center" wrapText="1"/>
    </xf>
    <xf numFmtId="0" fontId="18" fillId="14" borderId="60" xfId="0" applyFont="1" applyFill="1" applyBorder="1" applyAlignment="1">
      <alignment horizontal="left" vertical="center" wrapText="1"/>
    </xf>
    <xf numFmtId="0" fontId="6" fillId="0" borderId="1" xfId="0" applyFont="1" applyFill="1" applyBorder="1" applyAlignment="1">
      <alignment horizontal="center" vertical="center"/>
    </xf>
    <xf numFmtId="0" fontId="18" fillId="10" borderId="38" xfId="0" applyFont="1" applyFill="1" applyBorder="1" applyAlignment="1">
      <alignment horizontal="center" vertical="center" wrapText="1"/>
    </xf>
    <xf numFmtId="0" fontId="9" fillId="0" borderId="4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9" xfId="0" applyFont="1" applyFill="1" applyBorder="1" applyAlignment="1">
      <alignment vertical="top" wrapText="1"/>
    </xf>
    <xf numFmtId="0" fontId="3" fillId="0" borderId="41" xfId="0" applyFont="1" applyFill="1" applyBorder="1" applyAlignment="1">
      <alignment vertical="top" wrapText="1"/>
    </xf>
    <xf numFmtId="0" fontId="3" fillId="7" borderId="20" xfId="0" applyFont="1" applyFill="1" applyBorder="1" applyAlignment="1">
      <alignment horizontal="left" vertical="top" wrapText="1"/>
    </xf>
    <xf numFmtId="0" fontId="18" fillId="10" borderId="11" xfId="0" applyFont="1" applyFill="1" applyBorder="1" applyAlignment="1">
      <alignment horizontal="center" vertical="center" wrapText="1"/>
    </xf>
    <xf numFmtId="0" fontId="6" fillId="24" borderId="9" xfId="0" applyFont="1" applyFill="1" applyBorder="1" applyAlignment="1">
      <alignment horizontal="center" vertical="center" wrapText="1"/>
    </xf>
    <xf numFmtId="0" fontId="6" fillId="24" borderId="3" xfId="0" applyFont="1" applyFill="1" applyBorder="1" applyAlignment="1">
      <alignment horizontal="center" vertical="center" wrapText="1"/>
    </xf>
    <xf numFmtId="0" fontId="6" fillId="24" borderId="20"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20" fillId="24" borderId="27" xfId="1" applyFont="1" applyFill="1" applyBorder="1" applyAlignment="1" applyProtection="1">
      <alignment horizontal="center" vertical="center" wrapText="1"/>
      <protection locked="0"/>
    </xf>
    <xf numFmtId="0" fontId="20" fillId="24" borderId="29" xfId="1" applyFont="1" applyFill="1" applyBorder="1" applyAlignment="1" applyProtection="1">
      <alignment horizontal="center" vertical="center" wrapText="1"/>
      <protection locked="0"/>
    </xf>
    <xf numFmtId="0" fontId="18" fillId="23" borderId="59" xfId="0" applyFont="1" applyFill="1" applyBorder="1" applyAlignment="1">
      <alignment horizontal="left" vertical="center" wrapText="1"/>
    </xf>
    <xf numFmtId="0" fontId="18" fillId="23" borderId="0" xfId="0" applyFont="1" applyFill="1" applyBorder="1" applyAlignment="1">
      <alignment horizontal="left" vertical="center" wrapText="1"/>
    </xf>
    <xf numFmtId="0" fontId="18" fillId="23" borderId="42" xfId="0" applyFont="1" applyFill="1" applyBorder="1" applyAlignment="1">
      <alignment horizontal="left" vertical="center" wrapText="1"/>
    </xf>
    <xf numFmtId="0" fontId="20" fillId="24" borderId="6" xfId="1" applyFont="1" applyFill="1" applyBorder="1" applyAlignment="1" applyProtection="1">
      <alignment horizontal="center" vertical="center" wrapText="1"/>
      <protection locked="0"/>
    </xf>
    <xf numFmtId="0" fontId="20" fillId="24" borderId="63" xfId="1" applyFont="1" applyFill="1" applyBorder="1" applyAlignment="1" applyProtection="1">
      <alignment horizontal="center" vertical="center" wrapText="1"/>
      <protection locked="0"/>
    </xf>
    <xf numFmtId="0" fontId="20" fillId="24" borderId="6" xfId="0" applyFont="1" applyFill="1" applyBorder="1" applyAlignment="1">
      <alignment horizontal="center" vertical="center" wrapText="1"/>
    </xf>
    <xf numFmtId="0" fontId="20" fillId="24" borderId="63" xfId="0" applyFont="1" applyFill="1" applyBorder="1" applyAlignment="1">
      <alignment horizontal="center" vertical="center" wrapText="1"/>
    </xf>
    <xf numFmtId="0" fontId="20" fillId="24" borderId="28" xfId="1" applyFont="1" applyFill="1" applyBorder="1" applyAlignment="1" applyProtection="1">
      <alignment horizontal="center" vertical="center" wrapText="1"/>
      <protection locked="0"/>
    </xf>
    <xf numFmtId="0" fontId="18" fillId="14" borderId="67" xfId="0" applyFont="1" applyFill="1" applyBorder="1" applyAlignment="1">
      <alignment horizontal="left" vertical="center" wrapText="1"/>
    </xf>
    <xf numFmtId="0" fontId="18" fillId="14" borderId="70" xfId="0" applyFont="1" applyFill="1" applyBorder="1" applyAlignment="1">
      <alignment horizontal="left" vertical="center" wrapText="1"/>
    </xf>
    <xf numFmtId="0" fontId="6" fillId="10" borderId="25" xfId="0" applyFont="1" applyFill="1" applyBorder="1" applyAlignment="1">
      <alignment horizontal="center" vertical="center"/>
    </xf>
    <xf numFmtId="0" fontId="13" fillId="2" borderId="34" xfId="0" applyFont="1" applyFill="1" applyBorder="1" applyAlignment="1">
      <alignment horizontal="left" vertical="top"/>
    </xf>
    <xf numFmtId="0" fontId="13" fillId="2" borderId="40" xfId="0" applyFont="1" applyFill="1" applyBorder="1" applyAlignment="1">
      <alignment horizontal="left" vertical="top"/>
    </xf>
    <xf numFmtId="0" fontId="13" fillId="2" borderId="41" xfId="0" applyFont="1" applyFill="1" applyBorder="1" applyAlignment="1">
      <alignment horizontal="left" vertical="top"/>
    </xf>
    <xf numFmtId="0" fontId="13" fillId="2" borderId="9" xfId="0" applyFont="1" applyFill="1" applyBorder="1" applyAlignment="1">
      <alignment horizontal="left" vertical="top" wrapText="1"/>
    </xf>
    <xf numFmtId="0" fontId="13" fillId="2" borderId="40" xfId="0" applyFont="1" applyFill="1" applyBorder="1" applyAlignment="1">
      <alignment horizontal="left" vertical="top" wrapText="1"/>
    </xf>
    <xf numFmtId="0" fontId="13" fillId="2" borderId="41" xfId="0" applyFont="1" applyFill="1" applyBorder="1" applyAlignment="1">
      <alignment horizontal="left" vertical="top" wrapText="1"/>
    </xf>
    <xf numFmtId="0" fontId="6" fillId="0" borderId="68" xfId="0" applyFont="1" applyFill="1" applyBorder="1" applyAlignment="1">
      <alignment horizontal="center" vertical="center"/>
    </xf>
    <xf numFmtId="0" fontId="3" fillId="0" borderId="9" xfId="0" applyFont="1" applyBorder="1" applyAlignment="1">
      <alignment horizontal="left" vertical="top"/>
    </xf>
    <xf numFmtId="0" fontId="3" fillId="0" borderId="41" xfId="0" applyFont="1" applyBorder="1" applyAlignment="1">
      <alignment horizontal="left" vertical="top"/>
    </xf>
    <xf numFmtId="0" fontId="0" fillId="15" borderId="41" xfId="0" applyFill="1" applyBorder="1" applyAlignment="1">
      <alignment horizontal="left" vertical="top" wrapText="1"/>
    </xf>
    <xf numFmtId="0" fontId="3" fillId="15" borderId="34" xfId="0" applyFont="1" applyFill="1" applyBorder="1" applyAlignment="1">
      <alignment horizontal="left" vertical="top" wrapText="1"/>
    </xf>
    <xf numFmtId="0" fontId="18" fillId="14" borderId="0" xfId="0" applyFont="1" applyFill="1" applyBorder="1" applyAlignment="1">
      <alignment horizontal="left" vertical="center" wrapText="1"/>
    </xf>
    <xf numFmtId="0" fontId="18" fillId="14" borderId="42"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68" xfId="0" applyFont="1" applyBorder="1" applyAlignment="1">
      <alignment horizontal="left" vertical="top" wrapText="1"/>
    </xf>
    <xf numFmtId="0" fontId="6" fillId="24" borderId="4" xfId="0" applyFont="1" applyFill="1" applyBorder="1" applyAlignment="1">
      <alignment horizontal="center" vertical="center"/>
    </xf>
    <xf numFmtId="0" fontId="6" fillId="24" borderId="35" xfId="0" applyFont="1" applyFill="1" applyBorder="1" applyAlignment="1">
      <alignment horizontal="center" vertical="center"/>
    </xf>
    <xf numFmtId="0" fontId="9" fillId="15" borderId="56" xfId="0" applyFont="1" applyFill="1" applyBorder="1" applyAlignment="1">
      <alignment horizontal="left" vertical="top" wrapText="1"/>
    </xf>
    <xf numFmtId="0" fontId="9" fillId="15" borderId="59" xfId="0" applyFont="1" applyFill="1" applyBorder="1" applyAlignment="1">
      <alignment horizontal="left" vertical="top"/>
    </xf>
    <xf numFmtId="0" fontId="3" fillId="7" borderId="1" xfId="0" applyFont="1" applyFill="1" applyBorder="1" applyAlignment="1">
      <alignment horizontal="left" vertical="top" wrapText="1"/>
    </xf>
    <xf numFmtId="0" fontId="3" fillId="7" borderId="68" xfId="0" applyFont="1" applyFill="1" applyBorder="1" applyAlignment="1">
      <alignment horizontal="left" vertical="top" wrapText="1"/>
    </xf>
    <xf numFmtId="0" fontId="91" fillId="10" borderId="1" xfId="0" applyFont="1" applyFill="1" applyBorder="1" applyAlignment="1">
      <alignment horizontal="center" vertical="center"/>
    </xf>
    <xf numFmtId="0" fontId="91" fillId="10" borderId="68" xfId="0" applyFont="1" applyFill="1" applyBorder="1" applyAlignment="1">
      <alignment horizontal="center" vertical="center"/>
    </xf>
    <xf numFmtId="0" fontId="9" fillId="0" borderId="67" xfId="0" applyFont="1" applyFill="1" applyBorder="1" applyAlignment="1">
      <alignment vertical="top" wrapText="1"/>
    </xf>
    <xf numFmtId="0" fontId="9" fillId="0" borderId="28" xfId="0" applyFont="1" applyFill="1" applyBorder="1" applyAlignment="1">
      <alignment vertical="top" wrapText="1"/>
    </xf>
    <xf numFmtId="0" fontId="9" fillId="0" borderId="70" xfId="0" applyFont="1" applyFill="1" applyBorder="1" applyAlignment="1">
      <alignment vertical="top" wrapText="1"/>
    </xf>
    <xf numFmtId="0" fontId="0" fillId="0" borderId="3" xfId="0" applyFill="1" applyBorder="1" applyAlignment="1">
      <alignment horizontal="center" vertical="center"/>
    </xf>
    <xf numFmtId="0" fontId="0" fillId="0" borderId="12" xfId="0" applyFill="1" applyBorder="1" applyAlignment="1">
      <alignment horizontal="center" vertical="center"/>
    </xf>
    <xf numFmtId="0" fontId="6" fillId="24" borderId="32"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68" xfId="0" applyFont="1" applyFill="1" applyBorder="1" applyAlignment="1">
      <alignment horizontal="left" vertical="top" wrapText="1"/>
    </xf>
    <xf numFmtId="0" fontId="0" fillId="0" borderId="1" xfId="0" applyFill="1" applyBorder="1" applyAlignment="1">
      <alignment horizontal="center" vertical="center"/>
    </xf>
    <xf numFmtId="0" fontId="0" fillId="0" borderId="40" xfId="0" applyFill="1" applyBorder="1" applyAlignment="1">
      <alignment horizontal="center" vertical="center"/>
    </xf>
    <xf numFmtId="0" fontId="0" fillId="0" borderId="68" xfId="0" applyFill="1" applyBorder="1" applyAlignment="1">
      <alignment horizontal="center" vertical="center"/>
    </xf>
    <xf numFmtId="0" fontId="3" fillId="0" borderId="34" xfId="0" applyFont="1" applyFill="1" applyBorder="1" applyAlignment="1">
      <alignment horizontal="left" vertical="top"/>
    </xf>
    <xf numFmtId="0" fontId="18" fillId="10" borderId="15" xfId="0" applyFont="1" applyFill="1" applyBorder="1" applyAlignment="1">
      <alignment horizontal="center" vertical="center" wrapText="1"/>
    </xf>
    <xf numFmtId="0" fontId="13" fillId="2" borderId="20" xfId="0" applyFont="1" applyFill="1" applyBorder="1" applyAlignment="1">
      <alignment horizontal="left" vertical="top" wrapText="1"/>
    </xf>
    <xf numFmtId="0" fontId="40" fillId="2" borderId="9"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20"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43" xfId="0" applyFont="1" applyFill="1" applyBorder="1" applyAlignment="1">
      <alignment horizontal="center" vertical="center" wrapText="1"/>
    </xf>
    <xf numFmtId="0" fontId="13" fillId="2" borderId="1" xfId="0" applyFont="1" applyFill="1" applyBorder="1" applyAlignment="1">
      <alignment horizontal="left" vertical="top" wrapText="1"/>
    </xf>
    <xf numFmtId="0" fontId="40" fillId="2" borderId="5" xfId="0" applyFont="1" applyFill="1" applyBorder="1" applyAlignment="1">
      <alignment horizontal="center" vertical="center" wrapText="1"/>
    </xf>
    <xf numFmtId="0" fontId="40" fillId="2" borderId="46" xfId="0" applyFont="1" applyFill="1" applyBorder="1" applyAlignment="1">
      <alignment horizontal="center" vertical="center" wrapText="1"/>
    </xf>
    <xf numFmtId="0" fontId="23" fillId="10" borderId="4" xfId="0" applyFont="1" applyFill="1" applyBorder="1" applyAlignment="1">
      <alignment horizontal="center" vertical="center" wrapText="1"/>
    </xf>
    <xf numFmtId="0" fontId="23" fillId="10" borderId="32" xfId="0" applyFont="1" applyFill="1" applyBorder="1" applyAlignment="1">
      <alignment horizontal="center" vertical="center" wrapText="1"/>
    </xf>
    <xf numFmtId="0" fontId="23" fillId="10" borderId="35" xfId="0" applyFont="1" applyFill="1" applyBorder="1" applyAlignment="1">
      <alignment horizontal="center" vertical="center" wrapText="1"/>
    </xf>
    <xf numFmtId="0" fontId="6" fillId="24" borderId="1" xfId="0" applyFont="1" applyFill="1" applyBorder="1" applyAlignment="1">
      <alignment horizontal="center" vertical="center" wrapText="1"/>
    </xf>
    <xf numFmtId="0" fontId="6" fillId="24" borderId="40" xfId="0" applyFont="1" applyFill="1" applyBorder="1" applyAlignment="1">
      <alignment horizontal="center" vertical="center" wrapText="1"/>
    </xf>
    <xf numFmtId="0" fontId="6" fillId="24" borderId="68"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0" fillId="2" borderId="68" xfId="0" applyFont="1" applyFill="1" applyBorder="1" applyAlignment="1">
      <alignment horizontal="center" vertical="center" wrapText="1"/>
    </xf>
    <xf numFmtId="0" fontId="40" fillId="2" borderId="69" xfId="0" applyFont="1" applyFill="1" applyBorder="1" applyAlignment="1">
      <alignment horizontal="center" vertical="center" wrapText="1"/>
    </xf>
    <xf numFmtId="0" fontId="13" fillId="2" borderId="68" xfId="0" applyFont="1" applyFill="1" applyBorder="1" applyAlignment="1">
      <alignment horizontal="left" vertical="top" wrapText="1"/>
    </xf>
    <xf numFmtId="0" fontId="23" fillId="24" borderId="4" xfId="0" applyFont="1" applyFill="1" applyBorder="1" applyAlignment="1">
      <alignment horizontal="center" vertical="center" wrapText="1"/>
    </xf>
    <xf numFmtId="0" fontId="23" fillId="24" borderId="32"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40" xfId="0" applyFont="1" applyFill="1" applyBorder="1" applyAlignment="1">
      <alignment horizontal="center" vertical="center" wrapText="1"/>
    </xf>
    <xf numFmtId="0" fontId="66" fillId="2" borderId="4"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18" fillId="10" borderId="59"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2" xfId="0" applyFont="1" applyBorder="1" applyAlignment="1">
      <alignment horizontal="center"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3" fillId="0" borderId="51" xfId="0" applyFont="1" applyBorder="1" applyAlignment="1">
      <alignment horizontal="left" vertical="top" wrapText="1"/>
    </xf>
    <xf numFmtId="0" fontId="3" fillId="0" borderId="67" xfId="0" applyFont="1" applyBorder="1" applyAlignment="1">
      <alignment horizontal="left" vertical="top" wrapText="1"/>
    </xf>
    <xf numFmtId="0" fontId="3" fillId="0" borderId="70" xfId="0" applyFont="1" applyBorder="1" applyAlignment="1">
      <alignment horizontal="left" vertical="top" wrapText="1"/>
    </xf>
    <xf numFmtId="0" fontId="3" fillId="0" borderId="29" xfId="0" applyFont="1" applyBorder="1" applyAlignment="1">
      <alignment horizontal="left" vertical="top" wrapText="1"/>
    </xf>
    <xf numFmtId="0" fontId="3" fillId="0" borderId="28" xfId="0" applyFont="1" applyBorder="1" applyAlignment="1">
      <alignment horizontal="left" vertical="top" wrapText="1"/>
    </xf>
    <xf numFmtId="0" fontId="29" fillId="0" borderId="3" xfId="0" applyFont="1" applyBorder="1" applyAlignment="1">
      <alignment horizontal="center" vertical="center" wrapText="1"/>
    </xf>
    <xf numFmtId="0" fontId="29" fillId="0" borderId="57" xfId="0" applyFont="1" applyBorder="1" applyAlignment="1">
      <alignment horizontal="left" vertical="center" wrapText="1"/>
    </xf>
    <xf numFmtId="14" fontId="6" fillId="0" borderId="16" xfId="0" applyNumberFormat="1" applyFont="1" applyBorder="1" applyAlignment="1">
      <alignment horizontal="center" vertical="center"/>
    </xf>
    <xf numFmtId="0" fontId="29" fillId="0" borderId="0" xfId="0" applyFont="1" applyBorder="1" applyAlignment="1">
      <alignment horizontal="left" vertical="center" wrapText="1"/>
    </xf>
    <xf numFmtId="0" fontId="29" fillId="0" borderId="42" xfId="0" applyFont="1" applyBorder="1" applyAlignment="1">
      <alignment horizontal="left" vertical="center" wrapText="1"/>
    </xf>
    <xf numFmtId="0" fontId="29" fillId="0" borderId="0" xfId="0" applyFont="1" applyBorder="1" applyAlignment="1">
      <alignment horizontal="left" wrapText="1"/>
    </xf>
    <xf numFmtId="0" fontId="1" fillId="0" borderId="36" xfId="0" applyFont="1" applyBorder="1" applyAlignment="1">
      <alignment horizontal="left" vertical="center" wrapText="1"/>
    </xf>
    <xf numFmtId="0" fontId="1" fillId="0" borderId="0" xfId="0" applyFont="1" applyBorder="1" applyAlignment="1">
      <alignment horizontal="left" vertical="center" wrapText="1"/>
    </xf>
    <xf numFmtId="0" fontId="35" fillId="24" borderId="16" xfId="0" applyFont="1" applyFill="1" applyBorder="1" applyAlignment="1">
      <alignment horizontal="center"/>
    </xf>
    <xf numFmtId="0" fontId="35" fillId="24" borderId="37" xfId="0" applyFont="1" applyFill="1" applyBorder="1" applyAlignment="1">
      <alignment horizontal="center"/>
    </xf>
    <xf numFmtId="0" fontId="35" fillId="24" borderId="2" xfId="0" applyFont="1" applyFill="1" applyBorder="1" applyAlignment="1">
      <alignment horizontal="center"/>
    </xf>
    <xf numFmtId="0" fontId="131" fillId="24" borderId="16" xfId="0" applyFont="1" applyFill="1" applyBorder="1" applyAlignment="1">
      <alignment horizontal="center"/>
    </xf>
    <xf numFmtId="0" fontId="35" fillId="24" borderId="27" xfId="0" applyFont="1" applyFill="1" applyBorder="1" applyAlignment="1">
      <alignment horizontal="center" vertical="center" wrapText="1"/>
    </xf>
    <xf numFmtId="0" fontId="35" fillId="24" borderId="28" xfId="0" applyFont="1" applyFill="1" applyBorder="1" applyAlignment="1">
      <alignment horizontal="center" vertical="center"/>
    </xf>
    <xf numFmtId="0" fontId="35" fillId="24" borderId="29" xfId="0" applyFont="1" applyFill="1" applyBorder="1" applyAlignment="1">
      <alignment horizontal="center" vertical="center"/>
    </xf>
    <xf numFmtId="0" fontId="9" fillId="2" borderId="22" xfId="0" applyFont="1" applyFill="1" applyBorder="1" applyAlignment="1">
      <alignment horizontal="left" vertical="center" wrapText="1"/>
    </xf>
    <xf numFmtId="0" fontId="0" fillId="2" borderId="55" xfId="0" applyFill="1" applyBorder="1" applyAlignment="1">
      <alignment horizontal="left" vertical="center" wrapText="1"/>
    </xf>
    <xf numFmtId="0" fontId="0" fillId="2" borderId="64" xfId="0" applyFill="1" applyBorder="1" applyAlignment="1">
      <alignment horizontal="left" vertical="center" wrapText="1"/>
    </xf>
    <xf numFmtId="0" fontId="0" fillId="2" borderId="73" xfId="0" applyFill="1" applyBorder="1" applyAlignment="1">
      <alignment horizontal="left" vertical="center" wrapText="1"/>
    </xf>
    <xf numFmtId="0" fontId="9" fillId="0" borderId="19" xfId="0" applyFont="1" applyFill="1" applyBorder="1" applyAlignment="1">
      <alignment horizontal="left" vertical="center" wrapText="1"/>
    </xf>
    <xf numFmtId="0" fontId="54" fillId="0" borderId="38" xfId="0" applyFont="1" applyBorder="1" applyAlignment="1">
      <alignment horizontal="left" vertical="center" wrapText="1"/>
    </xf>
    <xf numFmtId="0" fontId="151" fillId="0" borderId="32" xfId="0" applyFont="1" applyFill="1" applyBorder="1" applyAlignment="1">
      <alignment horizontal="left" vertical="center" wrapText="1"/>
    </xf>
    <xf numFmtId="0" fontId="151" fillId="0" borderId="3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0" borderId="53" xfId="0" applyBorder="1" applyAlignment="1">
      <alignment horizontal="left" vertical="center" wrapText="1"/>
    </xf>
    <xf numFmtId="0" fontId="9" fillId="0" borderId="3" xfId="0" applyFont="1" applyFill="1" applyBorder="1" applyAlignment="1">
      <alignment horizontal="left" vertical="center" wrapText="1"/>
    </xf>
    <xf numFmtId="0" fontId="0" fillId="0" borderId="12" xfId="0" applyFill="1" applyBorder="1" applyAlignment="1">
      <alignment horizontal="left" vertical="center" wrapText="1"/>
    </xf>
    <xf numFmtId="0" fontId="17" fillId="0" borderId="6" xfId="0" applyFont="1" applyBorder="1" applyAlignment="1" applyProtection="1">
      <alignment horizontal="center" vertical="center" wrapText="1"/>
    </xf>
    <xf numFmtId="0" fontId="0" fillId="0" borderId="75" xfId="0" applyBorder="1" applyAlignment="1">
      <alignment horizontal="center" vertical="center" wrapText="1"/>
    </xf>
    <xf numFmtId="0" fontId="0" fillId="0" borderId="74" xfId="0" applyBorder="1" applyAlignment="1">
      <alignment horizontal="center" vertical="center" wrapText="1"/>
    </xf>
    <xf numFmtId="0" fontId="9" fillId="0" borderId="39" xfId="0" applyFont="1" applyFill="1" applyBorder="1" applyAlignment="1">
      <alignment horizontal="left" vertical="top" wrapText="1"/>
    </xf>
    <xf numFmtId="0" fontId="9" fillId="0" borderId="72" xfId="0" applyFont="1" applyFill="1" applyBorder="1" applyAlignment="1">
      <alignment horizontal="left" vertical="top" wrapText="1"/>
    </xf>
    <xf numFmtId="0" fontId="0" fillId="0" borderId="29" xfId="0" applyBorder="1" applyAlignment="1">
      <alignment horizontal="center" vertical="center" wrapText="1"/>
    </xf>
    <xf numFmtId="0" fontId="0" fillId="0" borderId="2" xfId="0" applyBorder="1" applyAlignment="1">
      <alignment horizontal="left" vertical="top" wrapText="1"/>
    </xf>
    <xf numFmtId="0" fontId="8" fillId="7" borderId="76"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8" fillId="7" borderId="31" xfId="0" applyFont="1" applyFill="1" applyBorder="1" applyAlignment="1" applyProtection="1">
      <alignment horizontal="left" vertical="center" wrapText="1"/>
    </xf>
    <xf numFmtId="0" fontId="29" fillId="0" borderId="27" xfId="0" quotePrefix="1" applyFont="1" applyBorder="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3" fillId="0" borderId="3" xfId="0" applyFont="1" applyFill="1" applyBorder="1" applyAlignment="1" applyProtection="1">
      <alignment horizontal="left" vertical="center" wrapText="1"/>
    </xf>
    <xf numFmtId="0" fontId="0" fillId="0" borderId="12" xfId="0" applyBorder="1" applyAlignment="1">
      <alignment horizontal="left" vertical="center" wrapText="1"/>
    </xf>
    <xf numFmtId="0" fontId="23" fillId="0" borderId="97" xfId="0" applyFont="1" applyFill="1" applyBorder="1" applyAlignment="1">
      <alignment horizontal="left" vertical="center" wrapText="1"/>
    </xf>
    <xf numFmtId="0" fontId="65" fillId="0" borderId="36"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43" fillId="0" borderId="97" xfId="0" applyFont="1" applyFill="1" applyBorder="1" applyAlignment="1">
      <alignment horizontal="left" vertical="center" wrapText="1"/>
    </xf>
    <xf numFmtId="0" fontId="65" fillId="0" borderId="53" xfId="0" applyFont="1" applyFill="1" applyBorder="1" applyAlignment="1">
      <alignment horizontal="left" vertical="center" wrapText="1"/>
    </xf>
    <xf numFmtId="0" fontId="65" fillId="0" borderId="2" xfId="0" applyFont="1" applyFill="1" applyBorder="1" applyAlignment="1">
      <alignment horizontal="left" vertical="top" wrapText="1"/>
    </xf>
    <xf numFmtId="0" fontId="3" fillId="4" borderId="39" xfId="0" applyFont="1" applyFill="1" applyBorder="1" applyAlignment="1">
      <alignment horizontal="left" vertical="top" wrapText="1"/>
    </xf>
    <xf numFmtId="0" fontId="9" fillId="0" borderId="78" xfId="0" applyFont="1" applyFill="1" applyBorder="1" applyAlignment="1">
      <alignment horizontal="left" vertical="top" wrapText="1"/>
    </xf>
    <xf numFmtId="0" fontId="0" fillId="0" borderId="26" xfId="0" applyBorder="1" applyAlignment="1">
      <alignment horizontal="left" vertical="top" wrapText="1"/>
    </xf>
    <xf numFmtId="0" fontId="8" fillId="7" borderId="7" xfId="0" applyFont="1" applyFill="1" applyBorder="1" applyAlignment="1" applyProtection="1">
      <alignment horizontal="left" vertical="center" wrapText="1"/>
    </xf>
    <xf numFmtId="0" fontId="0" fillId="0" borderId="57" xfId="0" applyBorder="1" applyAlignment="1">
      <alignment horizontal="left" vertical="center" wrapText="1"/>
    </xf>
    <xf numFmtId="0" fontId="0" fillId="0" borderId="60"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9" fillId="2" borderId="55" xfId="0" applyFont="1" applyFill="1" applyBorder="1" applyAlignment="1">
      <alignment horizontal="left" vertical="center" wrapText="1"/>
    </xf>
    <xf numFmtId="0" fontId="9" fillId="2" borderId="64" xfId="0" applyFont="1" applyFill="1" applyBorder="1" applyAlignment="1">
      <alignment horizontal="left" vertical="center" wrapText="1"/>
    </xf>
    <xf numFmtId="0" fontId="9" fillId="2" borderId="73"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9" fillId="0" borderId="71" xfId="0" applyFont="1" applyFill="1" applyBorder="1" applyAlignment="1">
      <alignment horizontal="left" vertical="top" wrapText="1"/>
    </xf>
    <xf numFmtId="0" fontId="0" fillId="0" borderId="33" xfId="0" applyBorder="1" applyAlignment="1">
      <alignment horizontal="left" vertical="top" wrapText="1"/>
    </xf>
    <xf numFmtId="0" fontId="65" fillId="0" borderId="26" xfId="0" applyFont="1" applyFill="1" applyBorder="1" applyAlignment="1">
      <alignment horizontal="left" vertical="top" wrapText="1"/>
    </xf>
    <xf numFmtId="0" fontId="3" fillId="4" borderId="2" xfId="0" applyFont="1" applyFill="1" applyBorder="1" applyAlignment="1">
      <alignment horizontal="left" vertical="top" wrapText="1"/>
    </xf>
    <xf numFmtId="0" fontId="9" fillId="0" borderId="13" xfId="0" applyFont="1" applyFill="1" applyBorder="1" applyAlignment="1">
      <alignment horizontal="left" vertical="top" wrapText="1"/>
    </xf>
    <xf numFmtId="0" fontId="0" fillId="0" borderId="41" xfId="0" applyBorder="1" applyAlignment="1">
      <alignment horizontal="left" vertical="top" wrapText="1"/>
    </xf>
    <xf numFmtId="0" fontId="9" fillId="0" borderId="53" xfId="0" applyFont="1" applyFill="1" applyBorder="1" applyAlignment="1">
      <alignment horizontal="left" vertical="center" wrapText="1"/>
    </xf>
    <xf numFmtId="0" fontId="35" fillId="0" borderId="6" xfId="0" applyFont="1" applyBorder="1" applyAlignment="1">
      <alignment horizontal="center" vertical="center"/>
    </xf>
    <xf numFmtId="0" fontId="35" fillId="0" borderId="75" xfId="0" applyFont="1" applyBorder="1" applyAlignment="1">
      <alignment horizontal="center" vertical="center"/>
    </xf>
    <xf numFmtId="0" fontId="35" fillId="0" borderId="74" xfId="0" applyFont="1" applyBorder="1" applyAlignment="1">
      <alignment horizontal="center" vertical="center"/>
    </xf>
    <xf numFmtId="0" fontId="29" fillId="0" borderId="3" xfId="0" applyFont="1" applyBorder="1" applyAlignment="1">
      <alignment horizontal="left"/>
    </xf>
    <xf numFmtId="0" fontId="1" fillId="0" borderId="16" xfId="0" applyFont="1" applyBorder="1" applyAlignment="1">
      <alignment horizontal="left" indent="1"/>
    </xf>
    <xf numFmtId="0" fontId="1" fillId="0" borderId="37" xfId="0" applyFont="1" applyBorder="1" applyAlignment="1">
      <alignment horizontal="left" indent="1"/>
    </xf>
    <xf numFmtId="0" fontId="51" fillId="0" borderId="16" xfId="0" applyFont="1" applyFill="1" applyBorder="1" applyAlignment="1">
      <alignment horizontal="left" indent="1"/>
    </xf>
    <xf numFmtId="0" fontId="51" fillId="0" borderId="37" xfId="0" applyFont="1" applyFill="1" applyBorder="1" applyAlignment="1">
      <alignment horizontal="left" indent="1"/>
    </xf>
    <xf numFmtId="0" fontId="1" fillId="0" borderId="16" xfId="0" applyFont="1" applyBorder="1" applyAlignment="1">
      <alignment horizontal="center"/>
    </xf>
    <xf numFmtId="0" fontId="1" fillId="0" borderId="37" xfId="0" applyFont="1" applyBorder="1" applyAlignment="1">
      <alignment horizontal="center"/>
    </xf>
    <xf numFmtId="0" fontId="1" fillId="0" borderId="2" xfId="0" applyFont="1" applyBorder="1" applyAlignment="1">
      <alignment horizontal="center"/>
    </xf>
    <xf numFmtId="0" fontId="65" fillId="2" borderId="55" xfId="0" applyFont="1" applyFill="1" applyBorder="1" applyAlignment="1">
      <alignment horizontal="left" vertical="center" wrapText="1"/>
    </xf>
    <xf numFmtId="0" fontId="65" fillId="2" borderId="64" xfId="0" applyFont="1" applyFill="1" applyBorder="1" applyAlignment="1">
      <alignment horizontal="left" vertical="center" wrapText="1"/>
    </xf>
    <xf numFmtId="0" fontId="65" fillId="2" borderId="73" xfId="0" applyFont="1" applyFill="1" applyBorder="1" applyAlignment="1">
      <alignment horizontal="left" vertical="center" wrapText="1"/>
    </xf>
    <xf numFmtId="0" fontId="29" fillId="0" borderId="3" xfId="0" applyFont="1" applyBorder="1" applyAlignment="1">
      <alignment horizontal="center" vertical="center"/>
    </xf>
    <xf numFmtId="0" fontId="29" fillId="0" borderId="22" xfId="0" applyFont="1" applyBorder="1" applyAlignment="1">
      <alignment horizontal="left" wrapText="1"/>
    </xf>
    <xf numFmtId="0" fontId="29" fillId="0" borderId="49" xfId="0" applyFont="1" applyBorder="1" applyAlignment="1">
      <alignment horizontal="left"/>
    </xf>
    <xf numFmtId="0" fontId="29" fillId="0" borderId="21" xfId="0" applyFont="1" applyBorder="1" applyAlignment="1">
      <alignment horizontal="left"/>
    </xf>
    <xf numFmtId="0" fontId="29" fillId="0" borderId="48" xfId="0" applyFont="1" applyBorder="1" applyAlignment="1">
      <alignment horizontal="left"/>
    </xf>
    <xf numFmtId="0" fontId="29" fillId="0" borderId="24" xfId="0" applyFont="1" applyBorder="1" applyAlignment="1">
      <alignment horizontal="left"/>
    </xf>
    <xf numFmtId="0" fontId="29" fillId="0" borderId="33" xfId="0" applyFont="1" applyBorder="1" applyAlignment="1">
      <alignment horizontal="left"/>
    </xf>
    <xf numFmtId="0" fontId="20" fillId="0" borderId="1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6" fillId="24" borderId="27" xfId="0" applyFont="1" applyFill="1" applyBorder="1" applyAlignment="1" applyProtection="1">
      <alignment horizontal="center" vertical="center" wrapText="1"/>
    </xf>
    <xf numFmtId="0" fontId="36" fillId="24" borderId="28" xfId="0" applyFont="1" applyFill="1" applyBorder="1" applyAlignment="1" applyProtection="1">
      <alignment horizontal="center" vertical="center" wrapText="1"/>
    </xf>
    <xf numFmtId="0" fontId="36" fillId="24" borderId="29" xfId="0" applyFont="1" applyFill="1" applyBorder="1" applyAlignment="1" applyProtection="1">
      <alignment horizontal="center" vertical="center" wrapText="1"/>
    </xf>
    <xf numFmtId="0" fontId="0" fillId="0" borderId="32" xfId="0" applyBorder="1" applyAlignment="1">
      <alignment horizontal="left" vertical="center" wrapText="1"/>
    </xf>
    <xf numFmtId="0" fontId="0" fillId="0" borderId="38" xfId="0" applyBorder="1" applyAlignment="1">
      <alignment horizontal="left" vertical="center" wrapText="1"/>
    </xf>
    <xf numFmtId="0" fontId="9" fillId="0" borderId="4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 xfId="0" applyBorder="1" applyAlignment="1">
      <alignment horizontal="left" vertical="center" wrapText="1"/>
    </xf>
    <xf numFmtId="0" fontId="81" fillId="0" borderId="6"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74" xfId="0" applyFont="1" applyFill="1" applyBorder="1" applyAlignment="1" applyProtection="1">
      <alignment horizontal="center" vertical="center"/>
    </xf>
    <xf numFmtId="0" fontId="65" fillId="0" borderId="3" xfId="0" applyFont="1" applyFill="1" applyBorder="1" applyAlignment="1">
      <alignment horizontal="left" vertical="center" wrapText="1"/>
    </xf>
    <xf numFmtId="0" fontId="0" fillId="2" borderId="59" xfId="0" applyFill="1" applyBorder="1" applyAlignment="1">
      <alignment horizontal="left" vertical="center" wrapText="1"/>
    </xf>
    <xf numFmtId="0" fontId="0" fillId="2" borderId="44" xfId="0" applyFill="1" applyBorder="1" applyAlignment="1">
      <alignment horizontal="left" vertical="center" wrapText="1"/>
    </xf>
    <xf numFmtId="0" fontId="29" fillId="0" borderId="27" xfId="0" quotePrefix="1" applyFont="1" applyFill="1" applyBorder="1" applyAlignment="1">
      <alignment horizontal="center" vertical="center"/>
    </xf>
    <xf numFmtId="0" fontId="29" fillId="0" borderId="28" xfId="0" applyFont="1" applyFill="1" applyBorder="1" applyAlignment="1">
      <alignment horizontal="center" vertical="center"/>
    </xf>
    <xf numFmtId="0" fontId="29" fillId="0" borderId="29" xfId="0" applyFont="1" applyFill="1" applyBorder="1" applyAlignment="1">
      <alignment horizontal="center" vertical="center"/>
    </xf>
    <xf numFmtId="0" fontId="20" fillId="16" borderId="39" xfId="0" applyFont="1" applyFill="1" applyBorder="1" applyAlignment="1">
      <alignment horizontal="left" vertical="center" wrapText="1"/>
    </xf>
    <xf numFmtId="0" fontId="20" fillId="16" borderId="37" xfId="0" applyFont="1" applyFill="1" applyBorder="1" applyAlignment="1">
      <alignment horizontal="left" vertical="center" wrapText="1"/>
    </xf>
    <xf numFmtId="0" fontId="20" fillId="16" borderId="53"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0" fillId="0" borderId="41" xfId="0" applyBorder="1" applyAlignment="1">
      <alignment horizontal="left" vertical="center" wrapText="1"/>
    </xf>
    <xf numFmtId="0" fontId="9" fillId="0" borderId="32"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54" fillId="0" borderId="55"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44" xfId="0" applyFont="1" applyFill="1" applyBorder="1" applyAlignment="1">
      <alignment horizontal="left" vertical="center" wrapText="1"/>
    </xf>
    <xf numFmtId="0" fontId="54" fillId="0" borderId="48" xfId="0" applyFont="1" applyBorder="1" applyAlignment="1">
      <alignment horizontal="left" vertical="center" wrapText="1"/>
    </xf>
    <xf numFmtId="0" fontId="54" fillId="0" borderId="45" xfId="0" applyFont="1" applyBorder="1" applyAlignment="1">
      <alignment horizontal="left" vertical="center" wrapText="1"/>
    </xf>
    <xf numFmtId="0" fontId="3" fillId="0" borderId="39" xfId="0" applyFont="1" applyFill="1" applyBorder="1" applyAlignment="1">
      <alignment horizontal="left" vertical="top" wrapText="1"/>
    </xf>
    <xf numFmtId="0" fontId="3" fillId="0" borderId="2" xfId="0" applyFont="1" applyFill="1" applyBorder="1" applyAlignment="1">
      <alignment horizontal="left" vertical="top" wrapText="1"/>
    </xf>
    <xf numFmtId="0" fontId="54" fillId="0" borderId="0" xfId="0" applyFont="1" applyFill="1" applyBorder="1" applyAlignment="1">
      <alignment horizontal="left" vertical="center" wrapText="1"/>
    </xf>
    <xf numFmtId="0" fontId="54" fillId="0" borderId="24" xfId="0" applyFont="1" applyFill="1" applyBorder="1" applyAlignment="1">
      <alignment horizontal="left" vertical="center" wrapText="1"/>
    </xf>
    <xf numFmtId="0" fontId="54" fillId="0" borderId="45" xfId="0" applyFont="1" applyFill="1" applyBorder="1" applyAlignment="1">
      <alignment horizontal="left" vertical="center" wrapText="1"/>
    </xf>
    <xf numFmtId="0" fontId="81" fillId="0" borderId="6" xfId="0" applyFont="1" applyFill="1" applyBorder="1" applyAlignment="1">
      <alignment horizontal="center" vertical="center" wrapText="1"/>
    </xf>
    <xf numFmtId="0" fontId="81" fillId="0" borderId="75" xfId="0" applyFont="1" applyFill="1" applyBorder="1" applyAlignment="1">
      <alignment horizontal="center" vertical="center" wrapText="1"/>
    </xf>
    <xf numFmtId="0" fontId="81" fillId="0" borderId="74" xfId="0" applyFont="1" applyFill="1" applyBorder="1" applyAlignment="1">
      <alignment horizontal="center" vertical="center" wrapText="1"/>
    </xf>
    <xf numFmtId="0" fontId="20" fillId="17" borderId="7" xfId="0" applyFont="1" applyFill="1" applyBorder="1" applyAlignment="1" applyProtection="1">
      <alignment horizontal="left" vertical="center" wrapText="1"/>
    </xf>
    <xf numFmtId="0" fontId="20" fillId="17" borderId="57" xfId="0" applyFont="1" applyFill="1" applyBorder="1" applyAlignment="1" applyProtection="1">
      <alignment horizontal="left" vertical="center" wrapText="1"/>
    </xf>
    <xf numFmtId="0" fontId="20" fillId="17" borderId="60" xfId="0" applyFont="1" applyFill="1" applyBorder="1" applyAlignment="1" applyProtection="1">
      <alignment horizontal="left" vertical="center" wrapText="1"/>
    </xf>
    <xf numFmtId="0" fontId="65" fillId="2" borderId="59" xfId="0" applyFont="1" applyFill="1" applyBorder="1" applyAlignment="1">
      <alignment horizontal="left" vertical="center" wrapText="1"/>
    </xf>
    <xf numFmtId="0" fontId="65" fillId="2" borderId="44"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20" fillId="0" borderId="27" xfId="0" quotePrefix="1" applyFont="1" applyFill="1" applyBorder="1" applyAlignment="1">
      <alignment horizontal="center"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81" fillId="0" borderId="6" xfId="0" applyFont="1" applyFill="1" applyBorder="1" applyAlignment="1">
      <alignment horizontal="center" vertical="center"/>
    </xf>
    <xf numFmtId="0" fontId="81" fillId="0" borderId="74" xfId="0" applyFont="1" applyFill="1" applyBorder="1" applyAlignment="1">
      <alignment horizontal="center" vertical="center"/>
    </xf>
    <xf numFmtId="0" fontId="20" fillId="7" borderId="76" xfId="0" applyFont="1" applyFill="1" applyBorder="1" applyAlignment="1" applyProtection="1">
      <alignment horizontal="left" vertical="center" wrapText="1"/>
    </xf>
    <xf numFmtId="0" fontId="20" fillId="7" borderId="30" xfId="0" applyFont="1" applyFill="1" applyBorder="1" applyAlignment="1" applyProtection="1">
      <alignment horizontal="left" vertical="center" wrapText="1"/>
    </xf>
    <xf numFmtId="0" fontId="20" fillId="7" borderId="31" xfId="0" applyFont="1" applyFill="1" applyBorder="1" applyAlignment="1" applyProtection="1">
      <alignment horizontal="left" vertical="center" wrapText="1"/>
    </xf>
    <xf numFmtId="0" fontId="9" fillId="0" borderId="9"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0" fillId="0" borderId="10" xfId="0" applyBorder="1" applyAlignment="1">
      <alignment horizontal="left" vertical="center" wrapText="1"/>
    </xf>
    <xf numFmtId="0" fontId="0" fillId="0" borderId="60" xfId="0" applyBorder="1" applyAlignment="1">
      <alignment horizontal="center" vertical="center" wrapText="1"/>
    </xf>
    <xf numFmtId="0" fontId="4" fillId="4" borderId="39" xfId="0" applyFont="1" applyFill="1" applyBorder="1" applyAlignment="1">
      <alignment horizontal="left" vertical="top" wrapText="1"/>
    </xf>
    <xf numFmtId="0" fontId="4" fillId="4" borderId="2" xfId="0" applyFont="1" applyFill="1" applyBorder="1" applyAlignment="1">
      <alignment horizontal="left" vertical="top" wrapText="1"/>
    </xf>
    <xf numFmtId="0" fontId="9" fillId="0" borderId="41" xfId="0" applyFont="1" applyFill="1" applyBorder="1" applyAlignment="1">
      <alignment horizontal="left" vertical="center" wrapText="1"/>
    </xf>
    <xf numFmtId="0" fontId="0" fillId="0" borderId="14" xfId="0" applyBorder="1" applyAlignment="1">
      <alignment horizontal="left" vertical="center" wrapText="1"/>
    </xf>
    <xf numFmtId="0" fontId="81" fillId="0" borderId="75" xfId="0" applyFont="1" applyFill="1" applyBorder="1" applyAlignment="1">
      <alignment horizontal="center" vertical="center"/>
    </xf>
    <xf numFmtId="0" fontId="20" fillId="0" borderId="76" xfId="0" applyFont="1" applyFill="1" applyBorder="1" applyAlignment="1" applyProtection="1">
      <alignment horizontal="left" vertical="center" wrapText="1"/>
    </xf>
    <xf numFmtId="0" fontId="4" fillId="0" borderId="78" xfId="0" applyFont="1" applyFill="1" applyBorder="1" applyAlignment="1">
      <alignment horizontal="left" vertical="top" wrapText="1"/>
    </xf>
    <xf numFmtId="0" fontId="4" fillId="0" borderId="26" xfId="0" applyFont="1" applyFill="1" applyBorder="1" applyAlignment="1">
      <alignment horizontal="left" vertical="top" wrapText="1"/>
    </xf>
    <xf numFmtId="0" fontId="65" fillId="0" borderId="14" xfId="0" applyFont="1" applyFill="1" applyBorder="1" applyAlignment="1">
      <alignment horizontal="left" vertical="center" wrapText="1"/>
    </xf>
    <xf numFmtId="0" fontId="29" fillId="0" borderId="28" xfId="0" quotePrefix="1" applyFont="1" applyFill="1" applyBorder="1" applyAlignment="1">
      <alignment horizontal="center" vertical="center"/>
    </xf>
    <xf numFmtId="0" fontId="29" fillId="0" borderId="29" xfId="0" quotePrefix="1" applyFont="1" applyFill="1" applyBorder="1" applyAlignment="1">
      <alignment horizontal="center" vertical="center"/>
    </xf>
    <xf numFmtId="0" fontId="20" fillId="0" borderId="27" xfId="0" quotePrefix="1" applyFont="1" applyFill="1" applyBorder="1" applyAlignment="1">
      <alignment horizontal="center" vertical="center" wrapText="1"/>
    </xf>
    <xf numFmtId="0" fontId="20" fillId="0" borderId="28" xfId="0" quotePrefix="1" applyFont="1" applyFill="1" applyBorder="1" applyAlignment="1">
      <alignment horizontal="center" vertical="center"/>
    </xf>
    <xf numFmtId="0" fontId="20" fillId="0" borderId="29" xfId="0" quotePrefix="1" applyFont="1" applyFill="1" applyBorder="1" applyAlignment="1">
      <alignment horizontal="center" vertical="center"/>
    </xf>
    <xf numFmtId="0" fontId="1" fillId="0" borderId="3" xfId="0" applyFont="1" applyBorder="1" applyAlignment="1">
      <alignment horizontal="center" vertical="center"/>
    </xf>
    <xf numFmtId="0" fontId="29" fillId="0" borderId="16" xfId="0" quotePrefix="1" applyFont="1" applyBorder="1" applyAlignment="1">
      <alignment horizontal="left" vertical="center" wrapText="1"/>
    </xf>
    <xf numFmtId="0" fontId="29" fillId="0" borderId="37" xfId="0" applyFont="1" applyBorder="1" applyAlignment="1">
      <alignment horizontal="left" vertical="center"/>
    </xf>
    <xf numFmtId="0" fontId="141" fillId="41" borderId="16" xfId="0" applyFont="1" applyFill="1" applyBorder="1" applyAlignment="1">
      <alignment horizontal="center" vertical="center"/>
    </xf>
    <xf numFmtId="0" fontId="141" fillId="41" borderId="2" xfId="0" applyFont="1" applyFill="1" applyBorder="1" applyAlignment="1">
      <alignment horizontal="center" vertical="center"/>
    </xf>
    <xf numFmtId="0" fontId="142" fillId="16" borderId="16" xfId="0" applyFont="1" applyFill="1" applyBorder="1" applyAlignment="1">
      <alignment horizontal="center" vertical="center"/>
    </xf>
    <xf numFmtId="0" fontId="142" fillId="16" borderId="2" xfId="0" applyFont="1" applyFill="1" applyBorder="1" applyAlignment="1">
      <alignment horizontal="center" vertical="center"/>
    </xf>
    <xf numFmtId="0" fontId="145" fillId="45" borderId="16" xfId="0" applyFont="1" applyFill="1" applyBorder="1" applyAlignment="1">
      <alignment horizontal="center" vertical="center"/>
    </xf>
    <xf numFmtId="0" fontId="145" fillId="45" borderId="2" xfId="0" applyFont="1" applyFill="1" applyBorder="1" applyAlignment="1">
      <alignment horizontal="center" vertical="center"/>
    </xf>
    <xf numFmtId="0" fontId="146" fillId="43" borderId="16" xfId="0" quotePrefix="1" applyFont="1" applyFill="1" applyBorder="1" applyAlignment="1">
      <alignment horizontal="center" vertical="center"/>
    </xf>
    <xf numFmtId="0" fontId="146" fillId="43" borderId="2" xfId="0" quotePrefix="1" applyFont="1" applyFill="1" applyBorder="1" applyAlignment="1">
      <alignment horizontal="center" vertical="center"/>
    </xf>
    <xf numFmtId="0" fontId="1" fillId="0" borderId="16" xfId="0" quotePrefix="1" applyFont="1" applyFill="1" applyBorder="1" applyAlignment="1">
      <alignment horizontal="center" vertical="center"/>
    </xf>
    <xf numFmtId="0" fontId="1" fillId="0" borderId="2" xfId="0" quotePrefix="1" applyFont="1" applyFill="1" applyBorder="1" applyAlignment="1">
      <alignment horizontal="center" vertical="center"/>
    </xf>
    <xf numFmtId="0" fontId="1" fillId="0" borderId="16" xfId="0" applyFont="1" applyBorder="1" applyAlignment="1">
      <alignment horizontal="center" vertical="center"/>
    </xf>
    <xf numFmtId="0" fontId="1" fillId="0" borderId="2" xfId="0" applyFont="1" applyBorder="1" applyAlignment="1">
      <alignment horizontal="center" vertical="center"/>
    </xf>
    <xf numFmtId="0" fontId="1" fillId="0" borderId="16" xfId="0" applyFont="1" applyBorder="1" applyAlignment="1">
      <alignment horizontal="left" vertical="center" wrapText="1" indent="1"/>
    </xf>
    <xf numFmtId="0" fontId="1" fillId="0" borderId="37" xfId="0" applyFont="1" applyBorder="1" applyAlignment="1">
      <alignment horizontal="left" vertical="center" indent="1"/>
    </xf>
    <xf numFmtId="0" fontId="1" fillId="24" borderId="16" xfId="0" quotePrefix="1" applyFont="1" applyFill="1" applyBorder="1" applyAlignment="1">
      <alignment horizontal="center" vertical="center"/>
    </xf>
    <xf numFmtId="0" fontId="1" fillId="24" borderId="2" xfId="0" quotePrefix="1" applyFont="1" applyFill="1" applyBorder="1" applyAlignment="1">
      <alignment horizontal="center" vertical="center"/>
    </xf>
    <xf numFmtId="0" fontId="1" fillId="0" borderId="16" xfId="0" applyFont="1" applyBorder="1" applyAlignment="1">
      <alignment horizontal="center" vertical="center" wrapText="1"/>
    </xf>
    <xf numFmtId="0" fontId="1" fillId="0" borderId="2" xfId="0" applyFont="1" applyBorder="1" applyAlignment="1">
      <alignment horizontal="center" vertical="center" wrapText="1"/>
    </xf>
    <xf numFmtId="0" fontId="29" fillId="0" borderId="16" xfId="0" applyFont="1" applyBorder="1" applyAlignment="1">
      <alignment horizontal="left" wrapText="1"/>
    </xf>
    <xf numFmtId="0" fontId="29" fillId="0" borderId="37" xfId="0" applyFont="1" applyBorder="1" applyAlignment="1">
      <alignment horizontal="left"/>
    </xf>
    <xf numFmtId="0" fontId="142" fillId="16" borderId="16" xfId="0" quotePrefix="1" applyFont="1" applyFill="1" applyBorder="1" applyAlignment="1">
      <alignment horizontal="center" vertical="center"/>
    </xf>
    <xf numFmtId="0" fontId="142" fillId="16" borderId="2" xfId="0" quotePrefix="1" applyFont="1" applyFill="1" applyBorder="1" applyAlignment="1">
      <alignment horizontal="center" vertical="center"/>
    </xf>
    <xf numFmtId="0" fontId="146" fillId="43" borderId="16" xfId="0" applyFont="1" applyFill="1" applyBorder="1" applyAlignment="1">
      <alignment horizontal="center" vertical="center"/>
    </xf>
    <xf numFmtId="0" fontId="146" fillId="43" borderId="2" xfId="0" applyFont="1" applyFill="1" applyBorder="1" applyAlignment="1">
      <alignment horizontal="center" vertical="center"/>
    </xf>
    <xf numFmtId="0" fontId="29" fillId="0" borderId="3" xfId="0" applyFont="1" applyBorder="1" applyAlignment="1">
      <alignment horizontal="left" vertical="center" wrapText="1"/>
    </xf>
    <xf numFmtId="0" fontId="29" fillId="0" borderId="16" xfId="0" applyFont="1" applyBorder="1" applyAlignment="1">
      <alignment horizontal="center" vertical="center" wrapText="1"/>
    </xf>
    <xf numFmtId="0" fontId="29" fillId="0" borderId="2" xfId="0" applyFont="1" applyBorder="1" applyAlignment="1">
      <alignment horizontal="center" vertical="center"/>
    </xf>
    <xf numFmtId="0" fontId="20" fillId="0" borderId="2" xfId="0" applyFont="1" applyFill="1" applyBorder="1" applyAlignment="1">
      <alignment horizontal="center" vertical="center"/>
    </xf>
    <xf numFmtId="0" fontId="29" fillId="17" borderId="27" xfId="0" quotePrefix="1" applyFont="1" applyFill="1" applyBorder="1" applyAlignment="1">
      <alignment horizontal="center" vertical="center"/>
    </xf>
    <xf numFmtId="0" fontId="29" fillId="17" borderId="28" xfId="0" applyFont="1" applyFill="1" applyBorder="1" applyAlignment="1">
      <alignment horizontal="center" vertical="center"/>
    </xf>
    <xf numFmtId="0" fontId="29" fillId="17" borderId="29" xfId="0" applyFont="1" applyFill="1" applyBorder="1" applyAlignment="1">
      <alignment horizontal="center" vertical="center"/>
    </xf>
    <xf numFmtId="0" fontId="29" fillId="0" borderId="16" xfId="0" quotePrefix="1" applyFont="1" applyBorder="1" applyAlignment="1">
      <alignment horizontal="left" wrapText="1"/>
    </xf>
    <xf numFmtId="0" fontId="29" fillId="0" borderId="37" xfId="0" quotePrefix="1" applyFont="1" applyBorder="1" applyAlignment="1">
      <alignment horizontal="left"/>
    </xf>
    <xf numFmtId="0" fontId="29" fillId="0" borderId="2" xfId="0" quotePrefix="1" applyFont="1" applyBorder="1" applyAlignment="1">
      <alignment horizontal="left"/>
    </xf>
    <xf numFmtId="0" fontId="1" fillId="0" borderId="16" xfId="0" applyFont="1" applyBorder="1" applyAlignment="1">
      <alignment horizontal="left" vertical="center" wrapText="1"/>
    </xf>
    <xf numFmtId="0" fontId="1" fillId="0" borderId="37" xfId="0" applyFont="1" applyBorder="1" applyAlignment="1">
      <alignment horizontal="left" vertical="center"/>
    </xf>
    <xf numFmtId="0" fontId="152" fillId="2" borderId="27" xfId="0" quotePrefix="1" applyFont="1" applyFill="1" applyBorder="1" applyAlignment="1" applyProtection="1">
      <alignment horizontal="left" vertical="center" wrapText="1"/>
    </xf>
    <xf numFmtId="0" fontId="8" fillId="2" borderId="28" xfId="0" applyFont="1" applyFill="1" applyBorder="1" applyAlignment="1" applyProtection="1">
      <alignment horizontal="left" vertical="center" wrapText="1"/>
    </xf>
    <xf numFmtId="0" fontId="8" fillId="2" borderId="29" xfId="0" applyFont="1" applyFill="1" applyBorder="1" applyAlignment="1" applyProtection="1">
      <alignment horizontal="left" vertical="center" wrapText="1"/>
    </xf>
    <xf numFmtId="0" fontId="28" fillId="0" borderId="3" xfId="0" applyFont="1" applyBorder="1" applyAlignment="1"/>
    <xf numFmtId="0" fontId="0" fillId="0" borderId="16" xfId="0" applyBorder="1" applyAlignment="1"/>
    <xf numFmtId="0" fontId="28" fillId="0" borderId="16" xfId="0" applyFont="1" applyBorder="1" applyAlignment="1">
      <alignment horizontal="center"/>
    </xf>
    <xf numFmtId="0" fontId="28" fillId="0" borderId="37" xfId="0" applyFont="1" applyBorder="1" applyAlignment="1">
      <alignment horizontal="center"/>
    </xf>
    <xf numFmtId="0" fontId="28" fillId="0" borderId="2" xfId="0" applyFont="1" applyBorder="1" applyAlignment="1">
      <alignment horizontal="center"/>
    </xf>
    <xf numFmtId="0" fontId="6" fillId="18" borderId="16" xfId="0" applyFont="1" applyFill="1" applyBorder="1" applyAlignment="1">
      <alignment horizontal="center" vertical="center" wrapText="1"/>
    </xf>
    <xf numFmtId="0" fontId="6" fillId="18" borderId="37" xfId="0" applyFont="1" applyFill="1" applyBorder="1" applyAlignment="1">
      <alignment horizontal="center" vertical="center"/>
    </xf>
    <xf numFmtId="0" fontId="6" fillId="18" borderId="2" xfId="0" applyFont="1" applyFill="1" applyBorder="1" applyAlignment="1">
      <alignment horizontal="center" vertical="center"/>
    </xf>
    <xf numFmtId="0" fontId="6" fillId="6" borderId="16" xfId="0" applyFont="1" applyFill="1" applyBorder="1" applyAlignment="1">
      <alignment horizontal="center" vertical="center" wrapText="1"/>
    </xf>
    <xf numFmtId="0" fontId="6" fillId="6" borderId="37" xfId="0" applyFont="1" applyFill="1" applyBorder="1" applyAlignment="1">
      <alignment horizontal="center" vertical="center"/>
    </xf>
    <xf numFmtId="0" fontId="6" fillId="6" borderId="2"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xf>
    <xf numFmtId="0" fontId="21" fillId="0" borderId="16" xfId="0" applyFont="1" applyBorder="1" applyAlignment="1">
      <alignment horizontal="left" vertical="center" wrapText="1"/>
    </xf>
    <xf numFmtId="0" fontId="21" fillId="0" borderId="37" xfId="0" applyFont="1" applyBorder="1" applyAlignment="1">
      <alignment horizontal="left" vertical="center" wrapText="1"/>
    </xf>
    <xf numFmtId="0" fontId="1" fillId="0" borderId="16" xfId="0" quotePrefix="1" applyFont="1" applyBorder="1" applyAlignment="1">
      <alignment vertical="center" wrapText="1"/>
    </xf>
    <xf numFmtId="0" fontId="1" fillId="0" borderId="2" xfId="0" applyFont="1" applyBorder="1" applyAlignment="1">
      <alignment vertical="center" wrapText="1"/>
    </xf>
    <xf numFmtId="0" fontId="44" fillId="0" borderId="16" xfId="0" quotePrefix="1"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wrapText="1"/>
    </xf>
    <xf numFmtId="0" fontId="17" fillId="24" borderId="27" xfId="0" quotePrefix="1" applyFont="1" applyFill="1" applyBorder="1" applyAlignment="1">
      <alignment horizontal="center" vertical="center" wrapText="1"/>
    </xf>
    <xf numFmtId="0" fontId="17" fillId="24" borderId="28" xfId="0" applyFont="1" applyFill="1" applyBorder="1" applyAlignment="1">
      <alignment horizontal="center" vertical="center" wrapText="1"/>
    </xf>
    <xf numFmtId="0" fontId="17" fillId="24" borderId="29" xfId="0" applyFont="1" applyFill="1" applyBorder="1" applyAlignment="1">
      <alignment horizontal="center" vertical="center" wrapText="1"/>
    </xf>
    <xf numFmtId="0" fontId="45" fillId="0" borderId="0" xfId="0" applyFont="1" applyAlignment="1">
      <alignment horizontal="left" wrapText="1"/>
    </xf>
    <xf numFmtId="0" fontId="8" fillId="0" borderId="0" xfId="0" applyFont="1" applyBorder="1" applyAlignment="1">
      <alignment horizontal="left" vertical="center" wrapText="1"/>
    </xf>
    <xf numFmtId="0" fontId="20" fillId="0" borderId="0" xfId="0" applyFont="1" applyAlignment="1" applyProtection="1">
      <alignment horizontal="left" wrapText="1"/>
    </xf>
    <xf numFmtId="0" fontId="44" fillId="0" borderId="16" xfId="0" applyFont="1" applyBorder="1" applyAlignment="1">
      <alignment horizontal="left" vertical="center" wrapText="1"/>
    </xf>
    <xf numFmtId="0" fontId="6" fillId="6" borderId="22" xfId="0" applyFont="1" applyFill="1" applyBorder="1" applyAlignment="1">
      <alignment horizontal="center" wrapText="1"/>
    </xf>
    <xf numFmtId="0" fontId="6" fillId="6" borderId="21" xfId="0" applyFont="1" applyFill="1" applyBorder="1" applyAlignment="1">
      <alignment horizont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2" xfId="0" applyFont="1" applyBorder="1" applyAlignment="1">
      <alignment horizontal="left" vertical="center" wrapText="1"/>
    </xf>
    <xf numFmtId="0" fontId="5" fillId="0" borderId="21" xfId="0" applyFont="1" applyBorder="1" applyAlignment="1">
      <alignment horizontal="left" vertical="center" wrapText="1"/>
    </xf>
    <xf numFmtId="0" fontId="23" fillId="4" borderId="16" xfId="0" quotePrefix="1" applyFont="1" applyFill="1" applyBorder="1" applyAlignment="1">
      <alignment vertical="center" wrapText="1"/>
    </xf>
    <xf numFmtId="0" fontId="23" fillId="4" borderId="2" xfId="0" quotePrefix="1" applyFont="1" applyFill="1" applyBorder="1" applyAlignment="1">
      <alignment vertical="center" wrapText="1"/>
    </xf>
    <xf numFmtId="0" fontId="40" fillId="4" borderId="16" xfId="0" quotePrefix="1" applyFont="1" applyFill="1" applyBorder="1" applyAlignment="1">
      <alignment horizontal="left" vertical="center" wrapText="1"/>
    </xf>
    <xf numFmtId="0" fontId="40" fillId="4" borderId="2" xfId="0" quotePrefix="1" applyFont="1" applyFill="1" applyBorder="1" applyAlignment="1">
      <alignment horizontal="left" vertical="center" wrapText="1"/>
    </xf>
    <xf numFmtId="0" fontId="4" fillId="0" borderId="3" xfId="0" applyFont="1" applyFill="1" applyBorder="1" applyAlignment="1">
      <alignment vertical="top" wrapText="1"/>
    </xf>
    <xf numFmtId="0" fontId="4" fillId="0" borderId="3" xfId="0" applyFont="1" applyFill="1" applyBorder="1" applyAlignment="1">
      <alignment horizontal="left" vertical="top" wrapText="1"/>
    </xf>
    <xf numFmtId="0" fontId="6" fillId="11" borderId="3" xfId="0" applyFont="1" applyFill="1" applyBorder="1" applyAlignment="1">
      <alignment horizontal="center" wrapText="1"/>
    </xf>
    <xf numFmtId="0" fontId="6" fillId="11" borderId="3" xfId="0" applyFont="1" applyFill="1" applyBorder="1" applyAlignment="1">
      <alignment horizontal="center"/>
    </xf>
    <xf numFmtId="0" fontId="4" fillId="0" borderId="40" xfId="0" applyFont="1" applyFill="1" applyBorder="1" applyAlignment="1">
      <alignment vertical="top" wrapText="1"/>
    </xf>
    <xf numFmtId="0" fontId="4" fillId="0" borderId="40" xfId="0" applyFont="1" applyFill="1" applyBorder="1" applyAlignment="1">
      <alignment horizontal="left" vertical="top" wrapText="1"/>
    </xf>
    <xf numFmtId="0" fontId="4" fillId="0" borderId="34" xfId="0" applyFont="1" applyFill="1" applyBorder="1" applyAlignment="1">
      <alignment vertical="top" wrapText="1"/>
    </xf>
    <xf numFmtId="0" fontId="8" fillId="24" borderId="27" xfId="0" applyFont="1" applyFill="1" applyBorder="1" applyAlignment="1">
      <alignment horizontal="left" vertical="center" wrapText="1"/>
    </xf>
    <xf numFmtId="0" fontId="8" fillId="24" borderId="28" xfId="0" applyFont="1" applyFill="1" applyBorder="1" applyAlignment="1">
      <alignment horizontal="left" vertical="center" wrapText="1"/>
    </xf>
    <xf numFmtId="0" fontId="8" fillId="24" borderId="29" xfId="0" applyFont="1" applyFill="1" applyBorder="1" applyAlignment="1">
      <alignment horizontal="left" vertical="center" wrapText="1"/>
    </xf>
    <xf numFmtId="0" fontId="20" fillId="16" borderId="22" xfId="0" applyFont="1" applyFill="1" applyBorder="1" applyAlignment="1">
      <alignment horizontal="left" vertical="center" wrapText="1"/>
    </xf>
    <xf numFmtId="0" fontId="161" fillId="16" borderId="49" xfId="0" applyFont="1" applyFill="1" applyBorder="1" applyAlignment="1">
      <alignment horizontal="left" vertical="center" wrapText="1"/>
    </xf>
    <xf numFmtId="0" fontId="161" fillId="16" borderId="21" xfId="0" applyFont="1" applyFill="1" applyBorder="1" applyAlignment="1">
      <alignment horizontal="left" vertical="center" wrapText="1"/>
    </xf>
    <xf numFmtId="0" fontId="40" fillId="4" borderId="16" xfId="0" quotePrefix="1" applyFont="1" applyFill="1" applyBorder="1" applyAlignment="1">
      <alignment vertical="center" wrapText="1"/>
    </xf>
    <xf numFmtId="0" fontId="40" fillId="4" borderId="2" xfId="0" quotePrefix="1" applyFont="1" applyFill="1" applyBorder="1" applyAlignment="1">
      <alignment vertical="center" wrapText="1"/>
    </xf>
    <xf numFmtId="0" fontId="4" fillId="0" borderId="34" xfId="0" applyFont="1" applyFill="1" applyBorder="1" applyAlignment="1">
      <alignment horizontal="left" vertical="top" wrapText="1"/>
    </xf>
    <xf numFmtId="0" fontId="6" fillId="18" borderId="16" xfId="0" applyFont="1" applyFill="1" applyBorder="1" applyAlignment="1">
      <alignment horizontal="center"/>
    </xf>
    <xf numFmtId="0" fontId="6" fillId="18" borderId="37" xfId="0" applyFont="1" applyFill="1" applyBorder="1" applyAlignment="1">
      <alignment horizontal="center"/>
    </xf>
    <xf numFmtId="0" fontId="6" fillId="0" borderId="3" xfId="0" applyFont="1" applyFill="1" applyBorder="1" applyAlignment="1">
      <alignment horizontal="center"/>
    </xf>
    <xf numFmtId="0" fontId="6" fillId="11" borderId="16" xfId="0" applyFont="1" applyFill="1" applyBorder="1" applyAlignment="1">
      <alignment horizontal="center" wrapText="1"/>
    </xf>
    <xf numFmtId="0" fontId="6" fillId="11" borderId="2" xfId="0" applyFont="1" applyFill="1" applyBorder="1" applyAlignment="1">
      <alignment horizontal="center"/>
    </xf>
    <xf numFmtId="0" fontId="28" fillId="0" borderId="16" xfId="0" applyFont="1" applyBorder="1" applyAlignment="1"/>
    <xf numFmtId="0" fontId="28" fillId="0" borderId="2" xfId="0" applyFont="1" applyBorder="1" applyAlignment="1"/>
    <xf numFmtId="0" fontId="4" fillId="0" borderId="15" xfId="0" applyFont="1" applyFill="1" applyBorder="1" applyAlignment="1">
      <alignment horizontal="left" vertical="top" wrapText="1"/>
    </xf>
    <xf numFmtId="0" fontId="4" fillId="0" borderId="17" xfId="0" applyFont="1" applyFill="1" applyBorder="1" applyAlignment="1">
      <alignment horizontal="left" vertical="top" wrapText="1"/>
    </xf>
    <xf numFmtId="0" fontId="9" fillId="0" borderId="16" xfId="0" applyFont="1" applyFill="1" applyBorder="1" applyAlignment="1">
      <alignment vertical="top" wrapText="1"/>
    </xf>
    <xf numFmtId="0" fontId="9" fillId="0" borderId="2" xfId="0" applyFont="1" applyFill="1" applyBorder="1" applyAlignment="1">
      <alignment vertical="top" wrapText="1"/>
    </xf>
    <xf numFmtId="0" fontId="4" fillId="0" borderId="16" xfId="0" applyFont="1" applyFill="1" applyBorder="1" applyAlignment="1">
      <alignment vertical="top" wrapText="1"/>
    </xf>
    <xf numFmtId="0" fontId="4" fillId="0" borderId="2" xfId="0" applyFont="1" applyFill="1" applyBorder="1" applyAlignment="1">
      <alignment vertical="top" wrapText="1"/>
    </xf>
    <xf numFmtId="0" fontId="4" fillId="0" borderId="16" xfId="0" applyFont="1" applyFill="1" applyBorder="1" applyAlignment="1">
      <alignment horizontal="left" vertical="top" wrapText="1"/>
    </xf>
    <xf numFmtId="0" fontId="4" fillId="0" borderId="2" xfId="0" applyFont="1" applyFill="1" applyBorder="1" applyAlignment="1">
      <alignment horizontal="left" vertical="top" wrapText="1"/>
    </xf>
    <xf numFmtId="0" fontId="20" fillId="18" borderId="37" xfId="0" applyFont="1" applyFill="1" applyBorder="1" applyAlignment="1">
      <alignment horizontal="left" vertical="center" wrapText="1"/>
    </xf>
    <xf numFmtId="0" fontId="20" fillId="18" borderId="2" xfId="0" applyFont="1" applyFill="1" applyBorder="1" applyAlignment="1">
      <alignment horizontal="left" vertical="center" wrapText="1"/>
    </xf>
    <xf numFmtId="0" fontId="4" fillId="0" borderId="15" xfId="0" applyFont="1" applyFill="1" applyBorder="1" applyAlignment="1">
      <alignment vertical="top" wrapText="1"/>
    </xf>
    <xf numFmtId="0" fontId="4" fillId="0" borderId="17" xfId="0" applyFont="1" applyFill="1" applyBorder="1" applyAlignment="1">
      <alignment vertical="top" wrapText="1"/>
    </xf>
    <xf numFmtId="0" fontId="6" fillId="18" borderId="3" xfId="0" applyFont="1" applyFill="1" applyBorder="1" applyAlignment="1">
      <alignment horizontal="center" vertical="center" wrapText="1"/>
    </xf>
    <xf numFmtId="0" fontId="6" fillId="18"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9" fillId="4" borderId="15" xfId="0" applyFont="1" applyFill="1" applyBorder="1" applyAlignment="1">
      <alignment horizontal="left" vertical="top" wrapText="1"/>
    </xf>
    <xf numFmtId="0" fontId="9" fillId="4" borderId="17" xfId="0" applyFont="1" applyFill="1" applyBorder="1" applyAlignment="1">
      <alignment horizontal="left" vertical="top" wrapText="1"/>
    </xf>
    <xf numFmtId="0" fontId="20" fillId="18" borderId="22" xfId="0" applyFont="1" applyFill="1" applyBorder="1" applyAlignment="1">
      <alignment horizontal="left" vertical="center" wrapText="1"/>
    </xf>
    <xf numFmtId="0" fontId="20" fillId="18" borderId="21" xfId="0" applyFont="1" applyFill="1" applyBorder="1" applyAlignment="1">
      <alignment horizontal="left" vertical="center" wrapText="1"/>
    </xf>
    <xf numFmtId="0" fontId="9" fillId="4" borderId="16" xfId="0" applyFont="1" applyFill="1" applyBorder="1" applyAlignment="1">
      <alignment horizontal="left" vertical="top" wrapText="1"/>
    </xf>
    <xf numFmtId="0" fontId="9" fillId="4" borderId="2" xfId="0" applyFont="1" applyFill="1" applyBorder="1" applyAlignment="1">
      <alignment horizontal="left" vertical="top" wrapText="1"/>
    </xf>
    <xf numFmtId="0" fontId="77" fillId="0" borderId="0" xfId="0" applyFont="1" applyFill="1" applyAlignment="1">
      <alignment horizontal="left" vertical="top" wrapText="1"/>
    </xf>
    <xf numFmtId="0" fontId="23" fillId="0" borderId="16"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6" fillId="18" borderId="3" xfId="0" applyFont="1" applyFill="1" applyBorder="1" applyAlignment="1">
      <alignment horizontal="center" wrapText="1"/>
    </xf>
    <xf numFmtId="0" fontId="6" fillId="18" borderId="3" xfId="0" applyFont="1" applyFill="1" applyBorder="1" applyAlignment="1">
      <alignment horizontal="center"/>
    </xf>
    <xf numFmtId="0" fontId="6" fillId="0" borderId="3" xfId="0" applyFont="1" applyFill="1" applyBorder="1" applyAlignment="1">
      <alignment horizontal="center" wrapText="1"/>
    </xf>
    <xf numFmtId="0" fontId="8" fillId="0" borderId="65" xfId="0" applyFont="1" applyBorder="1" applyAlignment="1">
      <alignment horizontal="left" vertical="center" wrapText="1"/>
    </xf>
    <xf numFmtId="0" fontId="6" fillId="18" borderId="37"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40" fillId="4" borderId="16" xfId="0" applyFont="1" applyFill="1" applyBorder="1" applyAlignment="1">
      <alignment horizontal="left" vertical="center" wrapText="1"/>
    </xf>
    <xf numFmtId="0" fontId="40" fillId="4" borderId="37" xfId="0" applyFont="1" applyFill="1" applyBorder="1" applyAlignment="1">
      <alignment horizontal="left" vertical="center" wrapText="1"/>
    </xf>
    <xf numFmtId="0" fontId="52" fillId="0" borderId="16" xfId="0" quotePrefix="1" applyFont="1" applyBorder="1" applyAlignment="1">
      <alignment horizontal="left" vertical="center" wrapText="1"/>
    </xf>
    <xf numFmtId="0" fontId="6" fillId="6" borderId="49" xfId="0" applyFont="1" applyFill="1" applyBorder="1" applyAlignment="1">
      <alignment horizontal="center"/>
    </xf>
    <xf numFmtId="0" fontId="81" fillId="0" borderId="0" xfId="0" applyFont="1" applyFill="1" applyAlignment="1">
      <alignment horizontal="left" vertical="top" wrapText="1"/>
    </xf>
    <xf numFmtId="0" fontId="3" fillId="6" borderId="16" xfId="0" applyFont="1" applyFill="1" applyBorder="1" applyAlignment="1">
      <alignment horizontal="center" wrapText="1"/>
    </xf>
    <xf numFmtId="0" fontId="3" fillId="6" borderId="2" xfId="0" applyFont="1" applyFill="1" applyBorder="1" applyAlignment="1">
      <alignment horizontal="center"/>
    </xf>
    <xf numFmtId="0" fontId="6" fillId="0" borderId="16" xfId="0" applyFont="1" applyFill="1" applyBorder="1" applyAlignment="1">
      <alignment horizontal="center" wrapText="1"/>
    </xf>
    <xf numFmtId="0" fontId="6" fillId="0" borderId="37" xfId="0" applyFont="1" applyFill="1" applyBorder="1" applyAlignment="1">
      <alignment horizontal="center"/>
    </xf>
    <xf numFmtId="0" fontId="6" fillId="0" borderId="2" xfId="0" applyFont="1" applyFill="1" applyBorder="1" applyAlignment="1">
      <alignment horizontal="center"/>
    </xf>
    <xf numFmtId="0" fontId="6" fillId="0" borderId="22"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28" fillId="0" borderId="16" xfId="0" applyFont="1" applyBorder="1" applyAlignment="1">
      <alignment horizontal="left"/>
    </xf>
    <xf numFmtId="0" fontId="28" fillId="0" borderId="37" xfId="0" applyFont="1" applyBorder="1" applyAlignment="1">
      <alignment horizontal="left"/>
    </xf>
    <xf numFmtId="0" fontId="28" fillId="0" borderId="2" xfId="0" applyFont="1" applyBorder="1" applyAlignment="1">
      <alignment horizontal="left"/>
    </xf>
    <xf numFmtId="0" fontId="6" fillId="6" borderId="20" xfId="0" applyFont="1" applyFill="1" applyBorder="1" applyAlignment="1">
      <alignment horizontal="center" wrapText="1"/>
    </xf>
    <xf numFmtId="0" fontId="6" fillId="6" borderId="20" xfId="0" applyFont="1" applyFill="1" applyBorder="1" applyAlignment="1">
      <alignment horizontal="center"/>
    </xf>
    <xf numFmtId="0" fontId="23" fillId="0" borderId="16" xfId="0" quotePrefix="1" applyFont="1" applyFill="1" applyBorder="1" applyAlignment="1">
      <alignment horizontal="left" vertical="center" wrapText="1"/>
    </xf>
    <xf numFmtId="0" fontId="23" fillId="0" borderId="2" xfId="0" applyFont="1" applyFill="1" applyBorder="1" applyAlignment="1">
      <alignment horizontal="left" vertical="center" wrapText="1"/>
    </xf>
    <xf numFmtId="0" fontId="9" fillId="0" borderId="48" xfId="0" applyFont="1" applyFill="1" applyBorder="1" applyAlignment="1">
      <alignment horizontal="left" vertical="top" wrapText="1"/>
    </xf>
    <xf numFmtId="0" fontId="9" fillId="0" borderId="33" xfId="0" applyFont="1" applyFill="1" applyBorder="1" applyAlignment="1">
      <alignment horizontal="left" vertical="top" wrapText="1"/>
    </xf>
    <xf numFmtId="0" fontId="3" fillId="0" borderId="3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6" borderId="16" xfId="0" applyFont="1" applyFill="1" applyBorder="1" applyAlignment="1">
      <alignment horizontal="center" wrapText="1"/>
    </xf>
    <xf numFmtId="0" fontId="6" fillId="6" borderId="37" xfId="0" applyFont="1" applyFill="1" applyBorder="1" applyAlignment="1">
      <alignment horizontal="center"/>
    </xf>
    <xf numFmtId="0" fontId="6" fillId="6" borderId="2" xfId="0" applyFont="1" applyFill="1" applyBorder="1" applyAlignment="1">
      <alignment horizontal="center"/>
    </xf>
    <xf numFmtId="0" fontId="125" fillId="11" borderId="16" xfId="0" applyFont="1" applyFill="1" applyBorder="1" applyAlignment="1">
      <alignment horizontal="center" wrapText="1"/>
    </xf>
    <xf numFmtId="0" fontId="6" fillId="6" borderId="16" xfId="0" applyFont="1" applyFill="1" applyBorder="1" applyAlignment="1">
      <alignment horizontal="center"/>
    </xf>
    <xf numFmtId="0" fontId="23" fillId="0" borderId="3" xfId="0" applyFont="1" applyFill="1" applyBorder="1" applyAlignment="1">
      <alignment horizontal="left" vertical="top" wrapText="1"/>
    </xf>
    <xf numFmtId="0" fontId="71" fillId="0" borderId="16" xfId="0" applyFont="1" applyFill="1" applyBorder="1" applyAlignment="1">
      <alignment horizontal="left" vertical="top"/>
    </xf>
    <xf numFmtId="0" fontId="23" fillId="0" borderId="16" xfId="0" applyFont="1" applyFill="1" applyBorder="1" applyAlignment="1">
      <alignment horizontal="left" vertical="top"/>
    </xf>
    <xf numFmtId="0" fontId="23" fillId="0" borderId="37" xfId="0" applyFont="1" applyFill="1" applyBorder="1" applyAlignment="1">
      <alignment horizontal="left" vertical="top"/>
    </xf>
    <xf numFmtId="0" fontId="23" fillId="0" borderId="2" xfId="0" applyFont="1" applyFill="1" applyBorder="1" applyAlignment="1">
      <alignment horizontal="left" vertical="top"/>
    </xf>
    <xf numFmtId="0" fontId="8" fillId="19" borderId="27" xfId="0" applyFont="1" applyFill="1" applyBorder="1" applyAlignment="1">
      <alignment horizontal="left" vertical="center" wrapText="1"/>
    </xf>
    <xf numFmtId="0" fontId="8" fillId="19" borderId="28" xfId="0" applyFont="1" applyFill="1" applyBorder="1" applyAlignment="1">
      <alignment horizontal="left" vertical="center" wrapText="1"/>
    </xf>
    <xf numFmtId="0" fontId="8" fillId="19" borderId="29" xfId="0" applyFont="1" applyFill="1" applyBorder="1" applyAlignment="1">
      <alignment horizontal="left" vertical="center" wrapText="1"/>
    </xf>
    <xf numFmtId="0" fontId="4" fillId="0" borderId="16" xfId="0" quotePrefix="1" applyFont="1" applyFill="1" applyBorder="1" applyAlignment="1">
      <alignment horizontal="left" vertical="top" wrapText="1"/>
    </xf>
    <xf numFmtId="16" fontId="4" fillId="0" borderId="16" xfId="0" quotePrefix="1" applyNumberFormat="1" applyFont="1" applyFill="1" applyBorder="1" applyAlignment="1">
      <alignment horizontal="left" vertical="top" wrapText="1"/>
    </xf>
    <xf numFmtId="0" fontId="6" fillId="6" borderId="3" xfId="0" applyFont="1" applyFill="1" applyBorder="1" applyAlignment="1">
      <alignment horizontal="center" wrapText="1"/>
    </xf>
    <xf numFmtId="0" fontId="6" fillId="6" borderId="3" xfId="0" applyFont="1" applyFill="1" applyBorder="1" applyAlignment="1">
      <alignment horizontal="center"/>
    </xf>
    <xf numFmtId="0" fontId="8" fillId="7" borderId="27" xfId="0" applyFont="1" applyFill="1" applyBorder="1" applyAlignment="1">
      <alignment horizontal="left" vertical="center" wrapText="1"/>
    </xf>
    <xf numFmtId="0" fontId="8" fillId="7" borderId="28" xfId="0" applyFont="1" applyFill="1" applyBorder="1" applyAlignment="1">
      <alignment horizontal="left" vertical="center" wrapText="1"/>
    </xf>
    <xf numFmtId="0" fontId="8" fillId="7" borderId="29" xfId="0" applyFont="1" applyFill="1" applyBorder="1" applyAlignment="1">
      <alignment horizontal="left" vertical="center" wrapText="1"/>
    </xf>
    <xf numFmtId="0" fontId="1" fillId="6" borderId="22"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6" fillId="11" borderId="37" xfId="0" applyFont="1" applyFill="1" applyBorder="1" applyAlignment="1">
      <alignment horizontal="center" wrapText="1"/>
    </xf>
    <xf numFmtId="0" fontId="6" fillId="11" borderId="2" xfId="0" applyFont="1" applyFill="1" applyBorder="1" applyAlignment="1">
      <alignment horizontal="center" wrapText="1"/>
    </xf>
    <xf numFmtId="0" fontId="1" fillId="18" borderId="3" xfId="0" applyFont="1" applyFill="1" applyBorder="1" applyAlignment="1">
      <alignment horizontal="center" vertical="center"/>
    </xf>
    <xf numFmtId="0" fontId="1" fillId="18" borderId="16" xfId="0" applyFont="1" applyFill="1" applyBorder="1" applyAlignment="1">
      <alignment horizontal="center" vertical="center" wrapText="1"/>
    </xf>
    <xf numFmtId="0" fontId="1" fillId="18" borderId="37" xfId="0" applyFont="1" applyFill="1" applyBorder="1" applyAlignment="1">
      <alignment horizontal="center" vertical="center"/>
    </xf>
    <xf numFmtId="0" fontId="1" fillId="18" borderId="2" xfId="0" applyFont="1" applyFill="1" applyBorder="1" applyAlignment="1">
      <alignment horizontal="center" vertical="center"/>
    </xf>
    <xf numFmtId="16" fontId="4" fillId="0" borderId="3" xfId="0" quotePrefix="1" applyNumberFormat="1" applyFont="1" applyFill="1" applyBorder="1" applyAlignment="1">
      <alignment vertical="top" wrapText="1"/>
    </xf>
    <xf numFmtId="0" fontId="6" fillId="6" borderId="22" xfId="0" applyFont="1" applyFill="1" applyBorder="1" applyAlignment="1">
      <alignment horizontal="center" vertical="center" wrapText="1"/>
    </xf>
    <xf numFmtId="0" fontId="6" fillId="6" borderId="49" xfId="0" applyFont="1" applyFill="1" applyBorder="1" applyAlignment="1">
      <alignment horizontal="center" vertical="center" wrapText="1"/>
    </xf>
    <xf numFmtId="0" fontId="43" fillId="0" borderId="16" xfId="0" applyFont="1" applyFill="1" applyBorder="1" applyAlignment="1">
      <alignment horizontal="left" vertical="center" wrapText="1"/>
    </xf>
    <xf numFmtId="0" fontId="43" fillId="0" borderId="37"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6" fillId="18" borderId="16" xfId="0" applyFont="1" applyFill="1" applyBorder="1" applyAlignment="1">
      <alignment horizontal="center" wrapText="1"/>
    </xf>
    <xf numFmtId="0" fontId="6" fillId="18" borderId="2" xfId="0" applyFont="1" applyFill="1" applyBorder="1" applyAlignment="1">
      <alignment horizontal="center"/>
    </xf>
    <xf numFmtId="0" fontId="6" fillId="6" borderId="3" xfId="0" applyFont="1" applyFill="1" applyBorder="1" applyAlignment="1">
      <alignment horizontal="center" vertical="center"/>
    </xf>
    <xf numFmtId="0" fontId="6" fillId="18" borderId="16" xfId="0" applyFont="1" applyFill="1" applyBorder="1" applyAlignment="1">
      <alignment horizontal="center" vertical="center"/>
    </xf>
    <xf numFmtId="0" fontId="28" fillId="20" borderId="16" xfId="0" applyFont="1" applyFill="1" applyBorder="1" applyAlignment="1">
      <alignment horizontal="center" vertical="center" wrapText="1"/>
    </xf>
    <xf numFmtId="0" fontId="28" fillId="20" borderId="37" xfId="0" applyFont="1" applyFill="1" applyBorder="1" applyAlignment="1">
      <alignment horizontal="center" vertical="center"/>
    </xf>
    <xf numFmtId="0" fontId="28" fillId="20" borderId="2" xfId="0" applyFont="1" applyFill="1" applyBorder="1" applyAlignment="1">
      <alignment horizontal="center" vertical="center"/>
    </xf>
    <xf numFmtId="0" fontId="28" fillId="20" borderId="37" xfId="0" applyFont="1" applyFill="1" applyBorder="1" applyAlignment="1">
      <alignment horizontal="center" vertical="center" wrapText="1"/>
    </xf>
    <xf numFmtId="0" fontId="28" fillId="20" borderId="2" xfId="0" applyFont="1" applyFill="1" applyBorder="1" applyAlignment="1">
      <alignment horizontal="center" vertical="center" wrapText="1"/>
    </xf>
    <xf numFmtId="16" fontId="9" fillId="0" borderId="3" xfId="0" quotePrefix="1" applyNumberFormat="1" applyFont="1" applyFill="1" applyBorder="1" applyAlignment="1">
      <alignment vertical="top" wrapText="1"/>
    </xf>
    <xf numFmtId="0" fontId="9" fillId="0" borderId="3" xfId="0" applyFont="1" applyFill="1" applyBorder="1" applyAlignment="1">
      <alignment vertical="top" wrapText="1"/>
    </xf>
    <xf numFmtId="0" fontId="9" fillId="4" borderId="48" xfId="0" applyFont="1" applyFill="1" applyBorder="1" applyAlignment="1">
      <alignment horizontal="left" vertical="top" wrapText="1"/>
    </xf>
    <xf numFmtId="0" fontId="9" fillId="4" borderId="33" xfId="0" applyFont="1" applyFill="1" applyBorder="1" applyAlignment="1">
      <alignment horizontal="left" vertical="top" wrapText="1"/>
    </xf>
    <xf numFmtId="0" fontId="4" fillId="0" borderId="9" xfId="0" applyFont="1" applyFill="1" applyBorder="1" applyAlignment="1">
      <alignment horizontal="left" vertical="top" wrapText="1"/>
    </xf>
    <xf numFmtId="0" fontId="51" fillId="4" borderId="16" xfId="0" applyFont="1" applyFill="1" applyBorder="1" applyAlignment="1">
      <alignment horizontal="left" vertical="center" wrapText="1"/>
    </xf>
    <xf numFmtId="0" fontId="51" fillId="4" borderId="37" xfId="0" applyFont="1" applyFill="1" applyBorder="1" applyAlignment="1">
      <alignment horizontal="left" vertical="center" wrapText="1"/>
    </xf>
    <xf numFmtId="0" fontId="23" fillId="0" borderId="34" xfId="0"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23" fillId="0" borderId="3" xfId="0" quotePrefix="1" applyFont="1" applyFill="1" applyBorder="1" applyAlignment="1">
      <alignment horizontal="center" vertical="center"/>
    </xf>
    <xf numFmtId="0" fontId="23" fillId="0" borderId="1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16" xfId="0" quotePrefix="1" applyFont="1" applyFill="1" applyBorder="1" applyAlignment="1">
      <alignment horizontal="center" vertical="center"/>
    </xf>
    <xf numFmtId="0" fontId="9" fillId="0" borderId="2" xfId="0" applyFont="1" applyFill="1" applyBorder="1" applyAlignment="1">
      <alignment horizontal="center" vertical="center"/>
    </xf>
    <xf numFmtId="0" fontId="23" fillId="0" borderId="16" xfId="0" quotePrefix="1" applyFont="1" applyFill="1" applyBorder="1" applyAlignment="1">
      <alignment horizontal="center" vertical="center"/>
    </xf>
    <xf numFmtId="0" fontId="23" fillId="0" borderId="2" xfId="0" quotePrefix="1" applyFont="1" applyFill="1" applyBorder="1" applyAlignment="1">
      <alignment horizontal="center" vertical="center"/>
    </xf>
    <xf numFmtId="0" fontId="23" fillId="0" borderId="16"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3" xfId="0" quotePrefix="1" applyFont="1" applyBorder="1" applyAlignment="1">
      <alignment horizontal="center" vertical="center"/>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0" fontId="6" fillId="0" borderId="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4" xfId="0" applyFont="1" applyFill="1" applyBorder="1" applyAlignment="1">
      <alignment horizontal="center" vertical="center" wrapText="1"/>
    </xf>
    <xf numFmtId="0" fontId="3" fillId="0" borderId="34" xfId="0" quotePrefix="1" applyFont="1" applyBorder="1" applyAlignment="1">
      <alignment horizontal="center" vertical="center" wrapText="1"/>
    </xf>
    <xf numFmtId="0" fontId="23" fillId="0" borderId="34" xfId="0" applyFont="1" applyFill="1" applyBorder="1" applyAlignment="1">
      <alignment horizontal="center" vertical="center" wrapText="1"/>
    </xf>
    <xf numFmtId="0" fontId="6" fillId="0" borderId="16" xfId="0" quotePrefix="1" applyFont="1" applyBorder="1" applyAlignment="1">
      <alignment horizontal="center" vertical="center"/>
    </xf>
    <xf numFmtId="0" fontId="6" fillId="0" borderId="2" xfId="0" quotePrefix="1" applyFont="1" applyBorder="1" applyAlignment="1">
      <alignment horizontal="center" vertical="center"/>
    </xf>
    <xf numFmtId="0" fontId="63" fillId="0" borderId="34" xfId="0" quotePrefix="1" applyFont="1" applyBorder="1" applyAlignment="1">
      <alignment horizontal="center" vertical="center" wrapText="1"/>
    </xf>
    <xf numFmtId="0" fontId="3" fillId="0" borderId="2" xfId="0" quotePrefix="1" applyFont="1" applyBorder="1" applyAlignment="1">
      <alignment horizontal="center" vertical="center" wrapText="1"/>
    </xf>
    <xf numFmtId="10" fontId="3" fillId="0" borderId="34" xfId="0" quotePrefix="1" applyNumberFormat="1" applyFont="1" applyBorder="1" applyAlignment="1">
      <alignment horizontal="center" vertical="center"/>
    </xf>
    <xf numFmtId="0" fontId="3" fillId="0" borderId="34" xfId="0" applyFont="1" applyBorder="1" applyAlignment="1">
      <alignment horizontal="center" vertical="center"/>
    </xf>
    <xf numFmtId="0" fontId="1" fillId="0" borderId="50" xfId="0" applyFont="1" applyBorder="1" applyAlignment="1">
      <alignment horizontal="center" vertical="center" wrapText="1"/>
    </xf>
    <xf numFmtId="0" fontId="1" fillId="0" borderId="52" xfId="0" applyFont="1" applyBorder="1" applyAlignment="1">
      <alignment horizontal="center" vertical="center"/>
    </xf>
    <xf numFmtId="0" fontId="1" fillId="0" borderId="27" xfId="0" applyFont="1" applyBorder="1" applyAlignment="1">
      <alignment horizontal="center" vertical="center" wrapText="1"/>
    </xf>
    <xf numFmtId="0" fontId="1" fillId="0" borderId="29" xfId="0" applyFont="1" applyBorder="1" applyAlignment="1">
      <alignment horizontal="center" vertical="center"/>
    </xf>
    <xf numFmtId="0" fontId="6" fillId="0" borderId="3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4" xfId="0" applyFont="1" applyBorder="1" applyAlignment="1">
      <alignment horizontal="center" vertical="center"/>
    </xf>
    <xf numFmtId="0" fontId="45" fillId="0" borderId="0" xfId="0" applyFont="1" applyBorder="1" applyAlignment="1">
      <alignment horizontal="left" vertical="top"/>
    </xf>
    <xf numFmtId="0" fontId="1" fillId="0" borderId="28" xfId="0" applyFont="1" applyBorder="1" applyAlignment="1">
      <alignment horizontal="center" vertical="center"/>
    </xf>
    <xf numFmtId="0" fontId="18" fillId="36" borderId="59" xfId="0" applyFont="1" applyFill="1" applyBorder="1" applyAlignment="1">
      <alignment horizontal="left" vertical="center" wrapText="1"/>
    </xf>
    <xf numFmtId="0" fontId="18" fillId="36" borderId="0" xfId="0" applyFont="1" applyFill="1" applyBorder="1" applyAlignment="1">
      <alignment horizontal="left" vertical="center" wrapText="1"/>
    </xf>
    <xf numFmtId="0" fontId="18" fillId="14" borderId="64" xfId="0" applyFont="1" applyFill="1" applyBorder="1" applyAlignment="1">
      <alignment horizontal="left" vertical="center" wrapText="1"/>
    </xf>
    <xf numFmtId="0" fontId="18" fillId="14" borderId="59" xfId="0" applyFont="1" applyFill="1" applyBorder="1" applyAlignment="1">
      <alignment horizontal="left" vertical="center" wrapText="1"/>
    </xf>
    <xf numFmtId="0" fontId="18" fillId="14" borderId="56" xfId="0" applyFont="1" applyFill="1" applyBorder="1" applyAlignment="1">
      <alignment horizontal="left" vertical="center" wrapText="1"/>
    </xf>
    <xf numFmtId="0" fontId="6" fillId="30" borderId="23" xfId="0" applyFont="1" applyFill="1" applyBorder="1" applyAlignment="1">
      <alignment horizontal="center" vertical="center"/>
    </xf>
    <xf numFmtId="0" fontId="6" fillId="30" borderId="3" xfId="0" applyFont="1" applyFill="1" applyBorder="1" applyAlignment="1">
      <alignment horizontal="center" vertical="center"/>
    </xf>
    <xf numFmtId="0" fontId="18" fillId="18" borderId="3" xfId="0" applyFont="1" applyFill="1" applyBorder="1" applyAlignment="1">
      <alignment horizontal="left" vertical="center" wrapText="1"/>
    </xf>
    <xf numFmtId="0" fontId="18" fillId="18" borderId="18" xfId="0" applyFont="1" applyFill="1" applyBorder="1" applyAlignment="1">
      <alignment horizontal="left" vertical="center" wrapText="1"/>
    </xf>
    <xf numFmtId="0" fontId="4" fillId="0" borderId="108" xfId="0" applyFont="1" applyFill="1" applyBorder="1" applyAlignment="1">
      <alignment horizontal="left" vertical="top" wrapText="1"/>
    </xf>
    <xf numFmtId="0" fontId="4" fillId="0" borderId="109" xfId="0" applyFont="1" applyFill="1" applyBorder="1" applyAlignment="1">
      <alignment horizontal="left" vertical="top" wrapText="1"/>
    </xf>
    <xf numFmtId="0" fontId="20" fillId="24" borderId="50" xfId="1" applyFont="1" applyFill="1" applyBorder="1" applyAlignment="1" applyProtection="1">
      <alignment horizontal="center" vertical="center" wrapText="1"/>
      <protection locked="0"/>
    </xf>
    <xf numFmtId="0" fontId="94" fillId="24" borderId="51" xfId="1" applyFont="1" applyFill="1" applyBorder="1" applyAlignment="1" applyProtection="1">
      <alignment horizontal="center" vertical="center" wrapText="1"/>
      <protection locked="0"/>
    </xf>
    <xf numFmtId="0" fontId="94" fillId="24" borderId="67" xfId="1" applyFont="1" applyFill="1" applyBorder="1" applyAlignment="1" applyProtection="1">
      <alignment horizontal="center" vertical="center" wrapText="1"/>
      <protection locked="0"/>
    </xf>
    <xf numFmtId="0" fontId="94" fillId="24" borderId="52" xfId="1" applyFont="1" applyFill="1" applyBorder="1" applyAlignment="1" applyProtection="1">
      <alignment horizontal="center" vertical="center" wrapText="1"/>
      <protection locked="0"/>
    </xf>
    <xf numFmtId="0" fontId="14" fillId="0" borderId="0" xfId="0" applyFont="1" applyFill="1" applyAlignment="1">
      <alignment horizontal="left" vertical="top" wrapText="1"/>
    </xf>
    <xf numFmtId="0" fontId="18" fillId="18" borderId="12" xfId="0" applyFont="1" applyFill="1" applyBorder="1" applyAlignment="1">
      <alignment horizontal="left" vertical="center" wrapText="1"/>
    </xf>
    <xf numFmtId="0" fontId="65" fillId="0" borderId="19" xfId="0" applyFont="1" applyFill="1" applyBorder="1" applyAlignment="1">
      <alignment horizontal="center" vertical="top"/>
    </xf>
    <xf numFmtId="0" fontId="65" fillId="0" borderId="32" xfId="0" applyFont="1" applyFill="1" applyBorder="1" applyAlignment="1">
      <alignment horizontal="center" vertical="top"/>
    </xf>
    <xf numFmtId="0" fontId="0" fillId="0" borderId="8" xfId="0" applyBorder="1" applyAlignment="1">
      <alignment horizontal="center" vertical="top"/>
    </xf>
    <xf numFmtId="0" fontId="0" fillId="0" borderId="11" xfId="0" applyBorder="1" applyAlignment="1">
      <alignment horizontal="center" vertical="top"/>
    </xf>
    <xf numFmtId="0" fontId="65" fillId="18" borderId="11" xfId="0" applyFont="1" applyFill="1" applyBorder="1" applyAlignment="1">
      <alignment horizontal="left" vertical="center"/>
    </xf>
    <xf numFmtId="0" fontId="65" fillId="18" borderId="3" xfId="0" applyFont="1" applyFill="1" applyBorder="1" applyAlignment="1">
      <alignment horizontal="left" vertical="center"/>
    </xf>
    <xf numFmtId="0" fontId="65" fillId="18" borderId="12" xfId="0" applyFont="1" applyFill="1" applyBorder="1" applyAlignment="1">
      <alignment horizontal="left" vertical="center"/>
    </xf>
    <xf numFmtId="0" fontId="65" fillId="0" borderId="11" xfId="0" applyFont="1" applyFill="1" applyBorder="1" applyAlignment="1">
      <alignment horizontal="center" vertical="top"/>
    </xf>
    <xf numFmtId="0" fontId="65" fillId="0" borderId="13" xfId="0" applyFont="1" applyFill="1" applyBorder="1" applyAlignment="1">
      <alignment horizontal="center" vertical="top"/>
    </xf>
    <xf numFmtId="0" fontId="9" fillId="0" borderId="27" xfId="0" applyFont="1" applyFill="1" applyBorder="1" applyAlignment="1">
      <alignment horizontal="left" vertical="top" wrapText="1"/>
    </xf>
    <xf numFmtId="0" fontId="23" fillId="0" borderId="67" xfId="0" applyFont="1" applyFill="1" applyBorder="1" applyAlignment="1" applyProtection="1">
      <alignment horizontal="left" vertical="top" wrapText="1"/>
    </xf>
    <xf numFmtId="0" fontId="23" fillId="0" borderId="29" xfId="0" applyFont="1" applyFill="1" applyBorder="1" applyAlignment="1" applyProtection="1">
      <alignment horizontal="left" vertical="top" wrapText="1"/>
    </xf>
    <xf numFmtId="0" fontId="18" fillId="3" borderId="83" xfId="0" applyFont="1" applyFill="1" applyBorder="1" applyAlignment="1" applyProtection="1">
      <alignment horizontal="center" vertical="center" wrapText="1"/>
    </xf>
    <xf numFmtId="0" fontId="18" fillId="3" borderId="85" xfId="0" applyFont="1" applyFill="1" applyBorder="1" applyAlignment="1" applyProtection="1">
      <alignment horizontal="center" vertical="center" wrapText="1"/>
    </xf>
    <xf numFmtId="0" fontId="18" fillId="3" borderId="82" xfId="0" applyFont="1" applyFill="1" applyBorder="1" applyAlignment="1" applyProtection="1">
      <alignment horizontal="center" vertical="center" wrapText="1"/>
    </xf>
    <xf numFmtId="0" fontId="18" fillId="3" borderId="86" xfId="0" applyFont="1" applyFill="1" applyBorder="1" applyAlignment="1" applyProtection="1">
      <alignment horizontal="center" vertical="center" wrapText="1"/>
    </xf>
    <xf numFmtId="0" fontId="23" fillId="0" borderId="89" xfId="0" applyFont="1" applyBorder="1" applyAlignment="1" applyProtection="1">
      <alignment horizontal="center" textRotation="90" wrapText="1"/>
    </xf>
    <xf numFmtId="0" fontId="23" fillId="0" borderId="91" xfId="0" applyFont="1" applyBorder="1" applyAlignment="1" applyProtection="1">
      <alignment horizontal="center" textRotation="90" wrapText="1"/>
    </xf>
    <xf numFmtId="0" fontId="23" fillId="0" borderId="60" xfId="0" applyFont="1" applyBorder="1" applyAlignment="1" applyProtection="1">
      <alignment horizontal="center" textRotation="90" wrapText="1"/>
    </xf>
    <xf numFmtId="0" fontId="23" fillId="0" borderId="73" xfId="0" applyFont="1" applyBorder="1" applyAlignment="1" applyProtection="1">
      <alignment horizontal="center" textRotation="90" wrapText="1"/>
    </xf>
    <xf numFmtId="0" fontId="23" fillId="0" borderId="6" xfId="0" applyFont="1" applyBorder="1" applyAlignment="1" applyProtection="1">
      <alignment horizontal="center" textRotation="90" wrapText="1"/>
    </xf>
    <xf numFmtId="0" fontId="23" fillId="0" borderId="74" xfId="0" applyFont="1" applyBorder="1" applyAlignment="1" applyProtection="1">
      <alignment horizontal="center" textRotation="90" wrapText="1"/>
    </xf>
    <xf numFmtId="0" fontId="18" fillId="0" borderId="7" xfId="0" applyFont="1" applyBorder="1" applyAlignment="1" applyProtection="1">
      <alignment horizontal="center" textRotation="90" wrapText="1"/>
    </xf>
    <xf numFmtId="0" fontId="18" fillId="0" borderId="72" xfId="0" applyFont="1" applyBorder="1" applyAlignment="1" applyProtection="1">
      <alignment horizontal="center" textRotation="90" wrapText="1"/>
    </xf>
    <xf numFmtId="0" fontId="18" fillId="0" borderId="90" xfId="0" applyFont="1" applyBorder="1" applyAlignment="1" applyProtection="1">
      <alignment horizontal="center" textRotation="90" wrapText="1"/>
    </xf>
    <xf numFmtId="0" fontId="18" fillId="0" borderId="92" xfId="0" applyFont="1" applyBorder="1" applyAlignment="1" applyProtection="1">
      <alignment horizontal="center" textRotation="90" wrapText="1"/>
    </xf>
    <xf numFmtId="0" fontId="18" fillId="0" borderId="6" xfId="0" applyFont="1" applyBorder="1" applyAlignment="1" applyProtection="1">
      <alignment horizontal="center" textRotation="90" wrapText="1"/>
    </xf>
    <xf numFmtId="0" fontId="0" fillId="0" borderId="74" xfId="0" applyBorder="1"/>
    <xf numFmtId="0" fontId="18" fillId="18" borderId="19" xfId="0" applyFont="1" applyFill="1" applyBorder="1" applyAlignment="1">
      <alignment horizontal="left" vertical="center" wrapText="1"/>
    </xf>
    <xf numFmtId="0" fontId="18" fillId="18" borderId="40" xfId="0" applyFont="1" applyFill="1" applyBorder="1" applyAlignment="1">
      <alignment horizontal="left" vertical="center" wrapText="1"/>
    </xf>
    <xf numFmtId="0" fontId="18" fillId="18" borderId="46" xfId="0" applyFont="1" applyFill="1" applyBorder="1" applyAlignment="1">
      <alignment horizontal="left" vertical="center" wrapText="1"/>
    </xf>
    <xf numFmtId="0" fontId="0" fillId="0" borderId="13" xfId="0" applyBorder="1" applyAlignment="1">
      <alignment horizontal="center" vertical="top"/>
    </xf>
    <xf numFmtId="0" fontId="23" fillId="0" borderId="0" xfId="0" applyFont="1" applyFill="1" applyBorder="1" applyAlignment="1" applyProtection="1">
      <alignment horizontal="right" vertical="center" wrapText="1"/>
    </xf>
    <xf numFmtId="0" fontId="82" fillId="0" borderId="49" xfId="0" applyFont="1" applyBorder="1" applyAlignment="1">
      <alignment horizontal="left" vertical="top" wrapText="1"/>
    </xf>
    <xf numFmtId="0" fontId="82" fillId="0" borderId="21" xfId="0" applyFont="1" applyBorder="1" applyAlignment="1">
      <alignment horizontal="left" vertical="top" wrapText="1"/>
    </xf>
    <xf numFmtId="0" fontId="82" fillId="0" borderId="24" xfId="0" applyFont="1" applyBorder="1" applyAlignment="1">
      <alignment horizontal="left" vertical="top" wrapText="1"/>
    </xf>
    <xf numFmtId="0" fontId="82" fillId="0" borderId="33" xfId="0" applyFont="1" applyBorder="1" applyAlignment="1">
      <alignment horizontal="left" vertical="top" wrapText="1"/>
    </xf>
    <xf numFmtId="0" fontId="18" fillId="24" borderId="28" xfId="0" quotePrefix="1" applyFont="1" applyFill="1" applyBorder="1" applyAlignment="1" applyProtection="1">
      <alignment horizontal="left" vertical="center" wrapText="1"/>
    </xf>
    <xf numFmtId="0" fontId="18" fillId="24" borderId="29" xfId="0" applyFont="1" applyFill="1" applyBorder="1" applyAlignment="1" applyProtection="1">
      <alignment horizontal="left" vertical="center" wrapText="1"/>
    </xf>
    <xf numFmtId="0" fontId="18" fillId="7" borderId="28" xfId="0" quotePrefix="1" applyFont="1" applyFill="1" applyBorder="1" applyAlignment="1" applyProtection="1">
      <alignment horizontal="left" vertical="center" wrapText="1"/>
    </xf>
    <xf numFmtId="0" fontId="18" fillId="7" borderId="65" xfId="0" quotePrefix="1" applyFont="1" applyFill="1" applyBorder="1" applyAlignment="1" applyProtection="1">
      <alignment horizontal="left" vertical="center" wrapText="1"/>
    </xf>
    <xf numFmtId="0" fontId="18" fillId="7" borderId="57" xfId="0" quotePrefix="1" applyFont="1" applyFill="1" applyBorder="1" applyAlignment="1" applyProtection="1">
      <alignment horizontal="left" vertical="center" wrapText="1"/>
    </xf>
    <xf numFmtId="0" fontId="23" fillId="0" borderId="11" xfId="2" applyFont="1" applyBorder="1" applyAlignment="1">
      <alignment horizontal="left" vertical="center" wrapText="1"/>
    </xf>
    <xf numFmtId="0" fontId="23" fillId="0" borderId="3" xfId="2" applyFont="1" applyBorder="1" applyAlignment="1">
      <alignment horizontal="left" vertical="center" wrapText="1"/>
    </xf>
    <xf numFmtId="0" fontId="23" fillId="0" borderId="13" xfId="2" applyFont="1" applyBorder="1" applyAlignment="1">
      <alignment horizontal="left" vertical="center" wrapText="1"/>
    </xf>
    <xf numFmtId="0" fontId="23" fillId="0" borderId="41" xfId="2" applyFont="1" applyBorder="1" applyAlignment="1">
      <alignment horizontal="left" vertical="center" wrapText="1"/>
    </xf>
    <xf numFmtId="0" fontId="4" fillId="0" borderId="0" xfId="0" applyFont="1" applyAlignment="1">
      <alignment horizontal="justify" vertical="center" wrapText="1"/>
    </xf>
    <xf numFmtId="0" fontId="18" fillId="7" borderId="27" xfId="0" quotePrefix="1" applyFont="1" applyFill="1" applyBorder="1" applyAlignment="1" applyProtection="1">
      <alignment horizontal="left" vertical="center" wrapText="1"/>
    </xf>
    <xf numFmtId="0" fontId="18" fillId="0" borderId="50" xfId="2" applyFont="1" applyBorder="1" applyAlignment="1">
      <alignment horizontal="left" vertical="center" wrapText="1"/>
    </xf>
    <xf numFmtId="0" fontId="18" fillId="0" borderId="51" xfId="2" applyFont="1" applyBorder="1" applyAlignment="1">
      <alignment horizontal="left" vertical="center" wrapText="1"/>
    </xf>
    <xf numFmtId="0" fontId="18" fillId="0" borderId="52" xfId="2" applyFont="1" applyBorder="1" applyAlignment="1">
      <alignment horizontal="left" vertical="center" wrapText="1"/>
    </xf>
    <xf numFmtId="0" fontId="23" fillId="0" borderId="8" xfId="2" applyFont="1" applyBorder="1" applyAlignment="1">
      <alignment horizontal="left" vertical="center" wrapText="1"/>
    </xf>
    <xf numFmtId="0" fontId="23" fillId="0" borderId="9" xfId="2" applyFont="1" applyBorder="1" applyAlignment="1">
      <alignment horizontal="left" vertical="center" wrapText="1"/>
    </xf>
    <xf numFmtId="0" fontId="74" fillId="0" borderId="50" xfId="2" applyFont="1" applyBorder="1" applyAlignment="1">
      <alignment horizontal="left" vertical="center"/>
    </xf>
    <xf numFmtId="0" fontId="74" fillId="0" borderId="51" xfId="2" applyFont="1" applyBorder="1" applyAlignment="1">
      <alignment horizontal="left" vertical="center"/>
    </xf>
    <xf numFmtId="0" fontId="74" fillId="0" borderId="52" xfId="2" applyFont="1" applyBorder="1" applyAlignment="1">
      <alignment horizontal="left" vertical="center"/>
    </xf>
    <xf numFmtId="0" fontId="8" fillId="0" borderId="0" xfId="0" applyFont="1" applyFill="1" applyBorder="1" applyAlignment="1">
      <alignment horizontal="justify" vertical="justify" wrapText="1"/>
    </xf>
    <xf numFmtId="0" fontId="18" fillId="0" borderId="0" xfId="0" applyFont="1" applyFill="1" applyBorder="1" applyAlignment="1" applyProtection="1">
      <alignment horizontal="justify" vertical="justify" wrapText="1"/>
    </xf>
    <xf numFmtId="0" fontId="18" fillId="0" borderId="8" xfId="0" applyFont="1" applyFill="1" applyBorder="1" applyAlignment="1" applyProtection="1">
      <alignment horizontal="left" vertical="center" wrapText="1"/>
    </xf>
    <xf numFmtId="0" fontId="18" fillId="0" borderId="9" xfId="0" applyFont="1" applyFill="1" applyBorder="1" applyAlignment="1" applyProtection="1">
      <alignment horizontal="left" vertical="center" wrapText="1"/>
    </xf>
    <xf numFmtId="0" fontId="23" fillId="0" borderId="59" xfId="0" applyFont="1" applyBorder="1" applyAlignment="1">
      <alignment horizontal="left" vertical="top" wrapText="1"/>
    </xf>
    <xf numFmtId="0" fontId="21" fillId="16" borderId="78" xfId="0" applyFont="1" applyFill="1" applyBorder="1" applyAlignment="1" applyProtection="1">
      <alignment horizontal="center" vertical="center"/>
      <protection locked="0"/>
    </xf>
    <xf numFmtId="0" fontId="21" fillId="16" borderId="80" xfId="0" applyFont="1" applyFill="1" applyBorder="1" applyAlignment="1" applyProtection="1">
      <alignment horizontal="center" vertical="center"/>
      <protection locked="0"/>
    </xf>
    <xf numFmtId="0" fontId="39" fillId="0" borderId="0" xfId="0" applyFont="1" applyFill="1" applyBorder="1" applyAlignment="1">
      <alignment horizontal="left" vertical="justify" wrapText="1"/>
    </xf>
    <xf numFmtId="0" fontId="39" fillId="0" borderId="0" xfId="0" applyFont="1" applyFill="1" applyBorder="1" applyAlignment="1" applyProtection="1">
      <alignment horizontal="left" vertical="justify" wrapText="1"/>
    </xf>
    <xf numFmtId="0" fontId="18" fillId="0" borderId="27" xfId="2" applyFont="1" applyBorder="1" applyAlignment="1">
      <alignment horizontal="left" vertical="center" wrapText="1"/>
    </xf>
    <xf numFmtId="0" fontId="18" fillId="0" borderId="28" xfId="2" applyFont="1" applyBorder="1" applyAlignment="1">
      <alignment horizontal="left" vertical="center" wrapText="1"/>
    </xf>
    <xf numFmtId="0" fontId="18" fillId="0" borderId="29" xfId="2" applyFont="1" applyBorder="1" applyAlignment="1">
      <alignment horizontal="left" vertical="center" wrapText="1"/>
    </xf>
    <xf numFmtId="0" fontId="21" fillId="16" borderId="76" xfId="0" applyFont="1" applyFill="1" applyBorder="1" applyAlignment="1" applyProtection="1">
      <alignment horizontal="center" vertical="center"/>
      <protection locked="0"/>
    </xf>
    <xf numFmtId="0" fontId="21" fillId="16" borderId="31" xfId="0" applyFont="1" applyFill="1" applyBorder="1" applyAlignment="1" applyProtection="1">
      <alignment horizontal="center" vertical="center"/>
      <protection locked="0"/>
    </xf>
    <xf numFmtId="0" fontId="21" fillId="16" borderId="39" xfId="0" applyFont="1" applyFill="1" applyBorder="1" applyAlignment="1" applyProtection="1">
      <alignment horizontal="center" vertical="center"/>
      <protection locked="0"/>
    </xf>
    <xf numFmtId="0" fontId="21" fillId="16" borderId="53" xfId="0" applyFont="1" applyFill="1" applyBorder="1" applyAlignment="1" applyProtection="1">
      <alignment horizontal="center" vertical="center"/>
      <protection locked="0"/>
    </xf>
    <xf numFmtId="0" fontId="21" fillId="29" borderId="39" xfId="0" applyFont="1" applyFill="1" applyBorder="1" applyAlignment="1" applyProtection="1">
      <alignment horizontal="center" vertical="center"/>
      <protection locked="0"/>
    </xf>
    <xf numFmtId="0" fontId="21" fillId="29" borderId="53" xfId="0" applyFont="1" applyFill="1" applyBorder="1" applyAlignment="1" applyProtection="1">
      <alignment horizontal="center" vertical="center"/>
      <protection locked="0"/>
    </xf>
    <xf numFmtId="0" fontId="74" fillId="0" borderId="27" xfId="2" applyFont="1" applyBorder="1" applyAlignment="1">
      <alignment horizontal="left" vertical="center"/>
    </xf>
    <xf numFmtId="0" fontId="74" fillId="0" borderId="28" xfId="2" applyFont="1" applyBorder="1" applyAlignment="1">
      <alignment horizontal="left" vertical="center"/>
    </xf>
    <xf numFmtId="0" fontId="74" fillId="0" borderId="29" xfId="2" applyFont="1" applyBorder="1" applyAlignment="1">
      <alignment horizontal="left" vertical="center"/>
    </xf>
    <xf numFmtId="0" fontId="21" fillId="16" borderId="7" xfId="0" applyFont="1" applyFill="1" applyBorder="1" applyAlignment="1" applyProtection="1">
      <alignment horizontal="center" vertical="center"/>
      <protection locked="0"/>
    </xf>
    <xf numFmtId="0" fontId="21" fillId="16" borderId="60" xfId="0" applyFont="1" applyFill="1" applyBorder="1" applyAlignment="1" applyProtection="1">
      <alignment horizontal="center" vertical="center"/>
      <protection locked="0"/>
    </xf>
    <xf numFmtId="0" fontId="18" fillId="0" borderId="4"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8" fillId="0" borderId="50" xfId="0" applyFont="1" applyFill="1" applyBorder="1" applyAlignment="1" applyProtection="1">
      <alignment horizontal="left" vertical="center" wrapText="1"/>
    </xf>
    <xf numFmtId="0" fontId="18" fillId="0" borderId="52" xfId="0" applyFont="1" applyFill="1" applyBorder="1" applyAlignment="1" applyProtection="1">
      <alignment horizontal="left" vertical="center" wrapText="1"/>
    </xf>
    <xf numFmtId="0" fontId="10" fillId="0" borderId="50" xfId="0" applyFont="1" applyFill="1" applyBorder="1" applyAlignment="1" applyProtection="1">
      <alignment horizontal="left" vertical="center" wrapText="1"/>
    </xf>
    <xf numFmtId="0" fontId="10" fillId="0" borderId="52" xfId="0" applyFont="1" applyFill="1" applyBorder="1" applyAlignment="1" applyProtection="1">
      <alignment horizontal="left" vertical="center" wrapText="1"/>
    </xf>
    <xf numFmtId="0" fontId="10" fillId="0" borderId="35" xfId="0" applyFont="1" applyFill="1" applyBorder="1" applyAlignment="1" applyProtection="1">
      <alignment horizontal="left" vertical="center" wrapText="1"/>
    </xf>
    <xf numFmtId="0" fontId="10" fillId="0" borderId="69" xfId="0" applyFont="1" applyFill="1" applyBorder="1" applyAlignment="1" applyProtection="1">
      <alignment horizontal="left" vertical="center" wrapText="1"/>
    </xf>
    <xf numFmtId="0" fontId="23" fillId="16" borderId="27" xfId="0" applyFont="1" applyFill="1" applyBorder="1" applyAlignment="1" applyProtection="1">
      <alignment horizontal="center" vertical="center"/>
      <protection locked="0"/>
    </xf>
    <xf numFmtId="0" fontId="23" fillId="16" borderId="29" xfId="0" applyFont="1" applyFill="1" applyBorder="1" applyAlignment="1" applyProtection="1">
      <alignment horizontal="center" vertical="center"/>
      <protection locked="0"/>
    </xf>
    <xf numFmtId="0" fontId="43" fillId="0" borderId="3" xfId="0" applyFont="1" applyBorder="1" applyAlignment="1">
      <alignment horizontal="left" vertical="center" wrapText="1"/>
    </xf>
    <xf numFmtId="0" fontId="43" fillId="0" borderId="3" xfId="0" applyFont="1" applyBorder="1" applyAlignment="1">
      <alignment horizontal="left" vertical="center"/>
    </xf>
    <xf numFmtId="0" fontId="20" fillId="24" borderId="27" xfId="0" applyFont="1" applyFill="1" applyBorder="1" applyAlignment="1">
      <alignment horizontal="center" vertical="center" wrapText="1"/>
    </xf>
    <xf numFmtId="0" fontId="20" fillId="24" borderId="28" xfId="0" applyFont="1" applyFill="1" applyBorder="1" applyAlignment="1">
      <alignment horizontal="center" vertical="center"/>
    </xf>
    <xf numFmtId="0" fontId="20" fillId="24" borderId="29" xfId="0" applyFont="1" applyFill="1" applyBorder="1" applyAlignment="1">
      <alignment horizontal="center" vertical="center"/>
    </xf>
    <xf numFmtId="0" fontId="43" fillId="0" borderId="34" xfId="0" applyFont="1" applyBorder="1" applyAlignment="1">
      <alignment horizontal="left" vertical="center" wrapText="1"/>
    </xf>
    <xf numFmtId="0" fontId="43" fillId="0" borderId="34" xfId="0" applyFont="1" applyBorder="1" applyAlignment="1">
      <alignment horizontal="left" vertical="center"/>
    </xf>
    <xf numFmtId="0" fontId="43" fillId="0" borderId="15" xfId="0" applyFont="1" applyBorder="1" applyAlignment="1">
      <alignment horizontal="left" vertical="center" wrapText="1"/>
    </xf>
    <xf numFmtId="0" fontId="43" fillId="0" borderId="30" xfId="0" applyFont="1" applyBorder="1" applyAlignment="1">
      <alignment horizontal="left" vertical="center"/>
    </xf>
    <xf numFmtId="0" fontId="43" fillId="0" borderId="17" xfId="0" applyFont="1" applyBorder="1" applyAlignment="1">
      <alignment horizontal="left" vertical="center"/>
    </xf>
    <xf numFmtId="0" fontId="43" fillId="0" borderId="20" xfId="0" applyFont="1" applyFill="1" applyBorder="1" applyAlignment="1">
      <alignment horizontal="left" vertical="center" wrapText="1"/>
    </xf>
    <xf numFmtId="0" fontId="43" fillId="0" borderId="20" xfId="0" applyFont="1" applyFill="1" applyBorder="1" applyAlignment="1">
      <alignment horizontal="left" vertical="center"/>
    </xf>
    <xf numFmtId="0" fontId="20" fillId="24" borderId="28"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43" fillId="0" borderId="34" xfId="0" applyFont="1" applyFill="1" applyBorder="1" applyAlignment="1">
      <alignment horizontal="left" vertical="center" wrapText="1"/>
    </xf>
    <xf numFmtId="0" fontId="43" fillId="0" borderId="34" xfId="0" applyFont="1" applyFill="1" applyBorder="1" applyAlignment="1">
      <alignment horizontal="left" vertical="center"/>
    </xf>
    <xf numFmtId="0" fontId="43" fillId="0" borderId="3" xfId="0" applyFont="1" applyFill="1" applyBorder="1" applyAlignment="1">
      <alignment horizontal="left" vertical="center" wrapText="1"/>
    </xf>
    <xf numFmtId="0" fontId="43" fillId="0" borderId="3" xfId="0" applyFont="1" applyFill="1" applyBorder="1" applyAlignment="1">
      <alignment horizontal="left" vertical="center"/>
    </xf>
    <xf numFmtId="0" fontId="43" fillId="0" borderId="20" xfId="0" applyFont="1" applyBorder="1" applyAlignment="1">
      <alignment horizontal="left" vertical="center" wrapText="1"/>
    </xf>
    <xf numFmtId="0" fontId="43" fillId="0" borderId="20" xfId="0" applyFont="1" applyBorder="1" applyAlignment="1">
      <alignment horizontal="left" vertical="center"/>
    </xf>
    <xf numFmtId="0" fontId="13" fillId="0" borderId="67" xfId="0" quotePrefix="1" applyFont="1" applyBorder="1" applyAlignment="1">
      <alignment horizontal="left" vertical="center" wrapText="1"/>
    </xf>
    <xf numFmtId="0" fontId="13" fillId="0" borderId="29" xfId="0" quotePrefix="1" applyFont="1" applyBorder="1" applyAlignment="1">
      <alignment horizontal="left" vertical="center" wrapText="1"/>
    </xf>
    <xf numFmtId="0" fontId="3" fillId="4" borderId="67" xfId="0" applyFont="1" applyFill="1" applyBorder="1" applyAlignment="1">
      <alignment horizontal="left" vertical="top" wrapText="1"/>
    </xf>
    <xf numFmtId="0" fontId="3" fillId="4" borderId="70" xfId="0" applyFont="1" applyFill="1" applyBorder="1" applyAlignment="1">
      <alignment horizontal="left" vertical="top" wrapText="1"/>
    </xf>
    <xf numFmtId="0" fontId="1" fillId="0" borderId="0" xfId="0" applyFont="1" applyBorder="1" applyAlignment="1">
      <alignment horizontal="left" vertical="center" wrapText="1" indent="1"/>
    </xf>
    <xf numFmtId="0" fontId="1" fillId="0" borderId="42" xfId="0" applyFont="1" applyBorder="1" applyAlignment="1">
      <alignment horizontal="left" vertical="center" wrapText="1" indent="1"/>
    </xf>
    <xf numFmtId="0" fontId="40" fillId="0" borderId="51" xfId="0" applyFont="1" applyBorder="1" applyAlignment="1">
      <alignment horizontal="left" vertical="center" wrapText="1"/>
    </xf>
    <xf numFmtId="0" fontId="40" fillId="0" borderId="67" xfId="0" applyFont="1" applyBorder="1" applyAlignment="1">
      <alignment horizontal="left" vertical="center" wrapText="1"/>
    </xf>
    <xf numFmtId="0" fontId="40" fillId="0" borderId="29" xfId="0" applyFont="1" applyBorder="1" applyAlignment="1">
      <alignment horizontal="left" vertical="center" wrapText="1"/>
    </xf>
    <xf numFmtId="0" fontId="40" fillId="0" borderId="70" xfId="0" applyFont="1" applyBorder="1" applyAlignment="1">
      <alignment horizontal="left" vertical="center" wrapText="1"/>
    </xf>
    <xf numFmtId="0" fontId="40" fillId="0" borderId="52" xfId="0" applyFont="1" applyBorder="1" applyAlignment="1">
      <alignment horizontal="left" vertical="center" wrapText="1"/>
    </xf>
    <xf numFmtId="0" fontId="1" fillId="16" borderId="3" xfId="0" applyFont="1" applyFill="1" applyBorder="1" applyAlignment="1">
      <alignment horizontal="left" vertical="center"/>
    </xf>
    <xf numFmtId="0" fontId="1" fillId="16" borderId="12" xfId="0" applyFont="1" applyFill="1" applyBorder="1" applyAlignment="1">
      <alignment horizontal="left" vertical="center"/>
    </xf>
    <xf numFmtId="0" fontId="43" fillId="16" borderId="16" xfId="0" applyFont="1" applyFill="1" applyBorder="1" applyAlignment="1">
      <alignment horizontal="left" vertical="center"/>
    </xf>
    <xf numFmtId="0" fontId="43" fillId="16" borderId="53" xfId="0" applyFont="1" applyFill="1" applyBorder="1" applyAlignment="1">
      <alignment horizontal="left" vertical="center"/>
    </xf>
    <xf numFmtId="0" fontId="9" fillId="0" borderId="11" xfId="0" applyFont="1" applyFill="1" applyBorder="1" applyAlignment="1">
      <alignment vertical="top" wrapText="1"/>
    </xf>
    <xf numFmtId="0" fontId="1" fillId="7" borderId="11"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39" xfId="0" applyFont="1" applyFill="1" applyBorder="1" applyAlignment="1">
      <alignment horizontal="center" vertical="center" wrapText="1"/>
    </xf>
    <xf numFmtId="0" fontId="1" fillId="7" borderId="37" xfId="0" applyFont="1" applyFill="1" applyBorder="1" applyAlignment="1">
      <alignment horizontal="center" vertical="center"/>
    </xf>
    <xf numFmtId="0" fontId="1" fillId="7" borderId="53" xfId="0" applyFont="1" applyFill="1" applyBorder="1" applyAlignment="1">
      <alignment horizontal="center" vertical="center"/>
    </xf>
    <xf numFmtId="0" fontId="29" fillId="0" borderId="0" xfId="0" applyFont="1" applyBorder="1" applyAlignment="1">
      <alignment vertical="top" wrapText="1"/>
    </xf>
    <xf numFmtId="0" fontId="29" fillId="0" borderId="0" xfId="0" applyFont="1" applyBorder="1" applyAlignment="1">
      <alignment vertical="top"/>
    </xf>
    <xf numFmtId="0" fontId="18" fillId="18" borderId="16" xfId="0" applyFont="1" applyFill="1" applyBorder="1" applyAlignment="1">
      <alignment horizontal="left" vertical="center" wrapText="1"/>
    </xf>
    <xf numFmtId="0" fontId="123" fillId="18" borderId="37" xfId="0" applyFont="1" applyFill="1" applyBorder="1" applyAlignment="1">
      <alignment horizontal="left" vertical="center" wrapText="1"/>
    </xf>
    <xf numFmtId="0" fontId="123" fillId="18" borderId="53" xfId="0" applyFont="1" applyFill="1" applyBorder="1" applyAlignment="1">
      <alignment horizontal="left" vertical="center" wrapText="1"/>
    </xf>
    <xf numFmtId="0" fontId="4" fillId="0" borderId="39" xfId="0" applyFont="1" applyFill="1" applyBorder="1" applyAlignment="1">
      <alignment horizontal="left" vertical="top" wrapText="1"/>
    </xf>
    <xf numFmtId="0" fontId="34" fillId="37" borderId="8" xfId="0" applyFont="1" applyFill="1" applyBorder="1" applyAlignment="1">
      <alignment horizontal="center" vertical="center" wrapText="1"/>
    </xf>
    <xf numFmtId="0" fontId="34" fillId="37" borderId="9" xfId="0" applyFont="1" applyFill="1" applyBorder="1" applyAlignment="1">
      <alignment horizontal="center" vertical="center"/>
    </xf>
    <xf numFmtId="0" fontId="34" fillId="37" borderId="10" xfId="0" applyFont="1" applyFill="1" applyBorder="1" applyAlignment="1">
      <alignment horizontal="center" vertical="center"/>
    </xf>
    <xf numFmtId="0" fontId="34" fillId="38" borderId="8" xfId="0" applyFont="1" applyFill="1" applyBorder="1" applyAlignment="1">
      <alignment horizontal="center" vertical="center" wrapText="1"/>
    </xf>
    <xf numFmtId="0" fontId="34" fillId="38" borderId="9" xfId="0" applyFont="1" applyFill="1" applyBorder="1" applyAlignment="1">
      <alignment horizontal="center" vertical="center"/>
    </xf>
    <xf numFmtId="0" fontId="34" fillId="38" borderId="10" xfId="0" applyFont="1" applyFill="1" applyBorder="1" applyAlignment="1">
      <alignment horizontal="center" vertical="center"/>
    </xf>
    <xf numFmtId="0" fontId="34" fillId="8" borderId="76"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7" borderId="37" xfId="0" applyFill="1" applyBorder="1" applyAlignment="1">
      <alignment horizontal="center" vertical="center" wrapText="1"/>
    </xf>
    <xf numFmtId="0" fontId="0" fillId="7" borderId="53" xfId="0" applyFill="1" applyBorder="1" applyAlignment="1">
      <alignment horizontal="center" vertical="center" wrapText="1"/>
    </xf>
    <xf numFmtId="0" fontId="1" fillId="16" borderId="16" xfId="0" applyFont="1" applyFill="1" applyBorder="1" applyAlignment="1">
      <alignment horizontal="left" vertical="center" wrapText="1"/>
    </xf>
    <xf numFmtId="0" fontId="29" fillId="0" borderId="16" xfId="0" applyFont="1" applyFill="1" applyBorder="1" applyAlignment="1">
      <alignment horizontal="center" vertical="center" wrapText="1"/>
    </xf>
    <xf numFmtId="0" fontId="29" fillId="0" borderId="37" xfId="0" applyFont="1" applyFill="1" applyBorder="1" applyAlignment="1">
      <alignment horizontal="center" vertical="center"/>
    </xf>
    <xf numFmtId="0" fontId="29" fillId="0" borderId="2" xfId="0" applyFont="1" applyFill="1" applyBorder="1" applyAlignment="1">
      <alignment horizontal="center" vertical="center"/>
    </xf>
    <xf numFmtId="0" fontId="20" fillId="0" borderId="37" xfId="0" applyFont="1" applyFill="1" applyBorder="1" applyAlignment="1">
      <alignment horizontal="center" vertical="center" wrapText="1"/>
    </xf>
    <xf numFmtId="0" fontId="43" fillId="16" borderId="16" xfId="0" applyFont="1" applyFill="1" applyBorder="1" applyAlignment="1">
      <alignment horizontal="center" vertical="center" wrapText="1"/>
    </xf>
    <xf numFmtId="0" fontId="43" fillId="16" borderId="53" xfId="0" applyFont="1" applyFill="1" applyBorder="1" applyAlignment="1">
      <alignment horizontal="center" vertical="center" wrapText="1"/>
    </xf>
    <xf numFmtId="0" fontId="1" fillId="0" borderId="0" xfId="0" applyFont="1" applyBorder="1" applyAlignment="1">
      <alignment horizontal="left"/>
    </xf>
    <xf numFmtId="0" fontId="20" fillId="16" borderId="11" xfId="0" applyFont="1" applyFill="1" applyBorder="1" applyAlignment="1">
      <alignment horizontal="left" vertical="center"/>
    </xf>
    <xf numFmtId="0" fontId="20" fillId="16" borderId="3" xfId="0" applyFont="1" applyFill="1" applyBorder="1" applyAlignment="1">
      <alignment horizontal="left" vertical="center"/>
    </xf>
    <xf numFmtId="0" fontId="20" fillId="16" borderId="12" xfId="0" applyFont="1" applyFill="1" applyBorder="1" applyAlignment="1">
      <alignment horizontal="left" vertical="center"/>
    </xf>
    <xf numFmtId="0" fontId="3" fillId="0" borderId="13" xfId="0" applyFont="1" applyFill="1" applyBorder="1" applyAlignment="1">
      <alignment horizontal="left" vertical="top" wrapText="1"/>
    </xf>
    <xf numFmtId="0" fontId="29" fillId="16" borderId="39"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0" fillId="0" borderId="79" xfId="0" applyBorder="1" applyAlignment="1">
      <alignment horizontal="center" vertical="center" wrapText="1"/>
    </xf>
    <xf numFmtId="0" fontId="0" fillId="0" borderId="26" xfId="0" applyBorder="1" applyAlignment="1">
      <alignment horizontal="center" vertical="center" wrapText="1"/>
    </xf>
    <xf numFmtId="0" fontId="9" fillId="0" borderId="16" xfId="0" applyFont="1" applyBorder="1" applyAlignment="1">
      <alignment horizontal="left" vertical="top"/>
    </xf>
    <xf numFmtId="0" fontId="9" fillId="0" borderId="53" xfId="0" applyFont="1" applyBorder="1" applyAlignment="1">
      <alignment horizontal="left" vertical="top"/>
    </xf>
    <xf numFmtId="0" fontId="20" fillId="24" borderId="27" xfId="0" applyFont="1" applyFill="1" applyBorder="1" applyAlignment="1">
      <alignment horizontal="left" vertical="center" wrapText="1"/>
    </xf>
    <xf numFmtId="0" fontId="20" fillId="24" borderId="28" xfId="0" applyFont="1" applyFill="1" applyBorder="1" applyAlignment="1">
      <alignment horizontal="left" vertical="center"/>
    </xf>
    <xf numFmtId="0" fontId="20" fillId="24" borderId="29" xfId="0" applyFont="1" applyFill="1" applyBorder="1" applyAlignment="1">
      <alignment horizontal="left" vertical="center"/>
    </xf>
    <xf numFmtId="0" fontId="0" fillId="0" borderId="37" xfId="0" applyBorder="1" applyAlignment="1">
      <alignment horizontal="center" vertical="center" wrapText="1"/>
    </xf>
    <xf numFmtId="0" fontId="0" fillId="0" borderId="53" xfId="0" applyBorder="1" applyAlignment="1">
      <alignment horizontal="center" vertical="center" wrapText="1"/>
    </xf>
    <xf numFmtId="0" fontId="29" fillId="24" borderId="50" xfId="0" applyFont="1" applyFill="1" applyBorder="1" applyAlignment="1">
      <alignment horizontal="left" vertical="center" wrapText="1"/>
    </xf>
    <xf numFmtId="0" fontId="29" fillId="24" borderId="51" xfId="0" applyFont="1" applyFill="1" applyBorder="1" applyAlignment="1">
      <alignment horizontal="left" vertical="center" wrapText="1"/>
    </xf>
    <xf numFmtId="0" fontId="29" fillId="24" borderId="52" xfId="0" applyFont="1" applyFill="1" applyBorder="1" applyAlignment="1">
      <alignment horizontal="left" vertical="center" wrapText="1"/>
    </xf>
    <xf numFmtId="0" fontId="18" fillId="18" borderId="11" xfId="0" applyFont="1" applyFill="1" applyBorder="1" applyAlignment="1">
      <alignment horizontal="left" vertical="center" wrapText="1"/>
    </xf>
    <xf numFmtId="0" fontId="18" fillId="18" borderId="37" xfId="0" applyFont="1" applyFill="1" applyBorder="1" applyAlignment="1">
      <alignment horizontal="left" vertical="center" wrapText="1"/>
    </xf>
    <xf numFmtId="0" fontId="18" fillId="18" borderId="53" xfId="0" applyFont="1" applyFill="1" applyBorder="1" applyAlignment="1">
      <alignment horizontal="left" vertical="center" wrapText="1"/>
    </xf>
    <xf numFmtId="0" fontId="29" fillId="24" borderId="76" xfId="0" applyFont="1" applyFill="1" applyBorder="1" applyAlignment="1" applyProtection="1">
      <alignment horizontal="center" vertical="center" wrapText="1"/>
    </xf>
    <xf numFmtId="0" fontId="29" fillId="24" borderId="30" xfId="0" applyFont="1" applyFill="1" applyBorder="1" applyAlignment="1" applyProtection="1">
      <alignment horizontal="center" vertical="center" wrapText="1"/>
    </xf>
    <xf numFmtId="0" fontId="29" fillId="24" borderId="31" xfId="0" applyFont="1" applyFill="1" applyBorder="1" applyAlignment="1" applyProtection="1">
      <alignment horizontal="center" vertical="center" wrapText="1"/>
    </xf>
    <xf numFmtId="0" fontId="3" fillId="8" borderId="16" xfId="0" applyFont="1" applyFill="1" applyBorder="1" applyAlignment="1" applyProtection="1">
      <alignment horizontal="left" vertical="top" wrapText="1"/>
    </xf>
    <xf numFmtId="0" fontId="3" fillId="8" borderId="2" xfId="0" applyFont="1" applyFill="1" applyBorder="1" applyAlignment="1" applyProtection="1">
      <alignment horizontal="left" vertical="top" wrapText="1"/>
    </xf>
    <xf numFmtId="0" fontId="9" fillId="37" borderId="11" xfId="0" applyFont="1" applyFill="1" applyBorder="1" applyAlignment="1" applyProtection="1">
      <alignment horizontal="left" vertical="top" wrapText="1"/>
    </xf>
    <xf numFmtId="0" fontId="9" fillId="37" borderId="3" xfId="0" applyFont="1" applyFill="1" applyBorder="1" applyAlignment="1" applyProtection="1">
      <alignment horizontal="left" vertical="top" wrapText="1"/>
    </xf>
    <xf numFmtId="0" fontId="3" fillId="38" borderId="3" xfId="0" applyFont="1" applyFill="1" applyBorder="1" applyAlignment="1" applyProtection="1">
      <alignment horizontal="left" vertical="top" wrapText="1"/>
    </xf>
    <xf numFmtId="0" fontId="3" fillId="38" borderId="12" xfId="0" applyFont="1" applyFill="1" applyBorder="1" applyAlignment="1" applyProtection="1">
      <alignment horizontal="left" vertical="top" wrapText="1"/>
    </xf>
    <xf numFmtId="0" fontId="9" fillId="37" borderId="13" xfId="0" applyFont="1" applyFill="1" applyBorder="1" applyAlignment="1" applyProtection="1">
      <alignment horizontal="left" vertical="top" wrapText="1"/>
    </xf>
    <xf numFmtId="0" fontId="9" fillId="37" borderId="41" xfId="0" applyFont="1" applyFill="1" applyBorder="1" applyAlignment="1" applyProtection="1">
      <alignment horizontal="left" vertical="top" wrapText="1"/>
    </xf>
    <xf numFmtId="0" fontId="9" fillId="38" borderId="41" xfId="0" applyFont="1" applyFill="1" applyBorder="1" applyAlignment="1" applyProtection="1">
      <alignment horizontal="left" vertical="top" wrapText="1"/>
    </xf>
    <xf numFmtId="0" fontId="9" fillId="38" borderId="14" xfId="0" applyFont="1" applyFill="1" applyBorder="1" applyAlignment="1" applyProtection="1">
      <alignment horizontal="left" vertical="top" wrapText="1"/>
    </xf>
    <xf numFmtId="0" fontId="9" fillId="0" borderId="13" xfId="0" applyFont="1" applyFill="1" applyBorder="1" applyAlignment="1">
      <alignment vertical="top" wrapText="1"/>
    </xf>
    <xf numFmtId="0" fontId="4" fillId="0" borderId="11" xfId="0" applyFont="1" applyFill="1" applyBorder="1" applyAlignment="1">
      <alignment horizontal="left" vertical="top" wrapText="1"/>
    </xf>
    <xf numFmtId="0" fontId="4" fillId="0" borderId="13" xfId="0" applyFont="1" applyFill="1" applyBorder="1" applyAlignment="1">
      <alignment vertical="top" wrapText="1"/>
    </xf>
    <xf numFmtId="0" fontId="4" fillId="0" borderId="41" xfId="0" applyFont="1" applyFill="1" applyBorder="1" applyAlignment="1">
      <alignment vertical="top" wrapText="1"/>
    </xf>
    <xf numFmtId="0" fontId="9" fillId="7" borderId="3" xfId="0" applyFont="1" applyFill="1" applyBorder="1" applyAlignment="1">
      <alignment horizontal="center" vertical="center" wrapText="1"/>
    </xf>
    <xf numFmtId="0" fontId="9" fillId="7" borderId="3" xfId="0" applyFont="1" applyFill="1" applyBorder="1" applyAlignment="1">
      <alignment horizontal="center" vertical="center"/>
    </xf>
    <xf numFmtId="49" fontId="9" fillId="0" borderId="3" xfId="0" quotePrefix="1"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0" fontId="76" fillId="0" borderId="16" xfId="0" applyFont="1" applyFill="1" applyBorder="1" applyAlignment="1">
      <alignment horizontal="left" vertical="top" wrapText="1"/>
    </xf>
    <xf numFmtId="0" fontId="76" fillId="0" borderId="37" xfId="0" applyFont="1" applyFill="1" applyBorder="1" applyAlignment="1">
      <alignment horizontal="left" vertical="top" wrapText="1"/>
    </xf>
    <xf numFmtId="0" fontId="76" fillId="0" borderId="2" xfId="0" applyFont="1" applyFill="1" applyBorder="1" applyAlignment="1">
      <alignment horizontal="left" vertical="top" wrapText="1"/>
    </xf>
    <xf numFmtId="49" fontId="9" fillId="4" borderId="3" xfId="0" applyNumberFormat="1" applyFont="1" applyFill="1" applyBorder="1" applyAlignment="1">
      <alignment horizontal="left" vertical="top" wrapText="1"/>
    </xf>
    <xf numFmtId="0" fontId="76" fillId="0" borderId="37" xfId="0" quotePrefix="1" applyFont="1" applyFill="1" applyBorder="1" applyAlignment="1">
      <alignment horizontal="left" vertical="top" wrapText="1"/>
    </xf>
    <xf numFmtId="0" fontId="76" fillId="0" borderId="2" xfId="0" quotePrefix="1" applyFont="1" applyFill="1" applyBorder="1" applyAlignment="1">
      <alignment horizontal="left" vertical="top" wrapText="1"/>
    </xf>
    <xf numFmtId="0" fontId="23" fillId="7" borderId="22"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48"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23" fillId="7" borderId="33" xfId="0" applyFont="1" applyFill="1" applyBorder="1" applyAlignment="1">
      <alignment horizontal="center" vertical="center" wrapText="1"/>
    </xf>
    <xf numFmtId="14" fontId="9" fillId="7" borderId="16" xfId="0" applyNumberFormat="1" applyFont="1" applyFill="1" applyBorder="1" applyAlignment="1">
      <alignment horizontal="center" vertical="center" wrapText="1"/>
    </xf>
    <xf numFmtId="14" fontId="9" fillId="7" borderId="2" xfId="0" applyNumberFormat="1" applyFont="1" applyFill="1" applyBorder="1" applyAlignment="1">
      <alignment horizontal="center" vertical="center" wrapText="1"/>
    </xf>
    <xf numFmtId="0" fontId="20" fillId="0" borderId="24" xfId="0" applyFont="1" applyBorder="1" applyAlignment="1">
      <alignment horizontal="left" vertical="top" wrapText="1"/>
    </xf>
    <xf numFmtId="0" fontId="7" fillId="4" borderId="3" xfId="0" applyFont="1" applyFill="1" applyBorder="1" applyAlignment="1">
      <alignment horizontal="left" vertical="top" wrapText="1"/>
    </xf>
    <xf numFmtId="0" fontId="102" fillId="4" borderId="3" xfId="0" applyFont="1" applyFill="1" applyBorder="1" applyAlignment="1">
      <alignment horizontal="left" vertical="top" wrapText="1"/>
    </xf>
    <xf numFmtId="0" fontId="7" fillId="7" borderId="16" xfId="0" quotePrefix="1" applyFont="1" applyFill="1" applyBorder="1" applyAlignment="1">
      <alignment horizontal="left" vertical="top" wrapText="1"/>
    </xf>
    <xf numFmtId="0" fontId="7" fillId="7" borderId="37" xfId="0" quotePrefix="1" applyFont="1" applyFill="1" applyBorder="1" applyAlignment="1">
      <alignment horizontal="left" vertical="top" wrapText="1"/>
    </xf>
    <xf numFmtId="0" fontId="7" fillId="7" borderId="2" xfId="0" quotePrefix="1" applyFont="1" applyFill="1" applyBorder="1" applyAlignment="1">
      <alignment horizontal="left" vertical="top" wrapText="1"/>
    </xf>
    <xf numFmtId="49" fontId="29" fillId="7" borderId="3" xfId="0" quotePrefix="1" applyNumberFormat="1" applyFont="1" applyFill="1" applyBorder="1" applyAlignment="1">
      <alignment horizontal="left" vertical="top" wrapText="1"/>
    </xf>
    <xf numFmtId="49" fontId="29" fillId="7" borderId="3" xfId="0" applyNumberFormat="1" applyFont="1" applyFill="1" applyBorder="1" applyAlignment="1">
      <alignment horizontal="left" vertical="top"/>
    </xf>
    <xf numFmtId="0" fontId="20" fillId="24" borderId="7" xfId="0" applyFont="1" applyFill="1" applyBorder="1" applyAlignment="1">
      <alignment horizontal="left" vertical="center" wrapText="1"/>
    </xf>
    <xf numFmtId="0" fontId="20" fillId="24" borderId="57" xfId="0" applyFont="1" applyFill="1" applyBorder="1" applyAlignment="1">
      <alignment horizontal="left" vertical="center" wrapText="1"/>
    </xf>
    <xf numFmtId="0" fontId="20" fillId="24" borderId="60" xfId="0" applyFont="1" applyFill="1" applyBorder="1" applyAlignment="1">
      <alignment horizontal="left" vertical="center" wrapText="1"/>
    </xf>
    <xf numFmtId="0" fontId="20" fillId="24" borderId="72" xfId="0" applyFont="1" applyFill="1" applyBorder="1" applyAlignment="1">
      <alignment horizontal="left" vertical="center" wrapText="1"/>
    </xf>
    <xf numFmtId="0" fontId="20" fillId="24" borderId="65" xfId="0" applyFont="1" applyFill="1" applyBorder="1" applyAlignment="1">
      <alignment horizontal="left" vertical="center" wrapText="1"/>
    </xf>
    <xf numFmtId="0" fontId="20" fillId="24" borderId="73" xfId="0" applyFont="1" applyFill="1" applyBorder="1" applyAlignment="1">
      <alignment horizontal="left" vertical="center" wrapText="1"/>
    </xf>
    <xf numFmtId="0" fontId="79" fillId="24" borderId="27" xfId="0" applyFont="1" applyFill="1" applyBorder="1" applyAlignment="1">
      <alignment horizontal="center" vertical="center" wrapText="1"/>
    </xf>
    <xf numFmtId="0" fontId="79" fillId="24" borderId="28" xfId="0" applyFont="1" applyFill="1" applyBorder="1" applyAlignment="1">
      <alignment horizontal="center" vertical="center" wrapText="1"/>
    </xf>
    <xf numFmtId="0" fontId="79" fillId="24" borderId="29" xfId="0" applyFont="1" applyFill="1" applyBorder="1" applyAlignment="1">
      <alignment horizontal="center" vertical="center" wrapText="1"/>
    </xf>
    <xf numFmtId="0" fontId="18" fillId="24" borderId="27" xfId="0" applyFont="1" applyFill="1" applyBorder="1" applyAlignment="1">
      <alignment horizontal="left" vertical="center" wrapText="1"/>
    </xf>
    <xf numFmtId="0" fontId="18" fillId="24" borderId="28" xfId="0" applyFont="1" applyFill="1" applyBorder="1" applyAlignment="1">
      <alignment horizontal="left" vertical="center" wrapText="1"/>
    </xf>
    <xf numFmtId="0" fontId="18" fillId="24" borderId="29" xfId="0" applyFont="1" applyFill="1" applyBorder="1" applyAlignment="1">
      <alignment horizontal="left" vertical="center" wrapText="1"/>
    </xf>
    <xf numFmtId="0" fontId="9" fillId="4" borderId="66" xfId="0" applyFont="1" applyFill="1" applyBorder="1" applyAlignment="1">
      <alignment horizontal="left" vertical="top" wrapText="1"/>
    </xf>
    <xf numFmtId="0" fontId="9" fillId="4" borderId="68" xfId="0" applyFont="1" applyFill="1" applyBorder="1" applyAlignment="1">
      <alignment horizontal="left" vertical="top" wrapText="1"/>
    </xf>
    <xf numFmtId="0" fontId="4" fillId="0" borderId="8" xfId="0" applyFont="1" applyFill="1" applyBorder="1" applyAlignment="1">
      <alignment horizontal="left" vertical="top" wrapText="1"/>
    </xf>
    <xf numFmtId="0" fontId="3" fillId="0" borderId="49" xfId="0" applyFont="1" applyBorder="1" applyAlignment="1">
      <alignment horizontal="left" vertical="top"/>
    </xf>
    <xf numFmtId="0" fontId="79" fillId="24" borderId="28" xfId="0" applyFont="1" applyFill="1" applyBorder="1" applyAlignment="1">
      <alignment horizontal="center" vertical="center"/>
    </xf>
    <xf numFmtId="0" fontId="79" fillId="24" borderId="29" xfId="0" applyFont="1" applyFill="1" applyBorder="1" applyAlignment="1">
      <alignment horizontal="center" vertical="center"/>
    </xf>
    <xf numFmtId="0" fontId="35" fillId="24" borderId="7" xfId="0" applyFont="1" applyFill="1" applyBorder="1" applyAlignment="1">
      <alignment horizontal="left" vertical="center" wrapText="1"/>
    </xf>
    <xf numFmtId="0" fontId="35" fillId="24" borderId="57" xfId="0" applyFont="1" applyFill="1" applyBorder="1" applyAlignment="1">
      <alignment horizontal="left" vertical="center"/>
    </xf>
    <xf numFmtId="0" fontId="35" fillId="24" borderId="60" xfId="0" applyFont="1" applyFill="1" applyBorder="1" applyAlignment="1">
      <alignment horizontal="left" vertical="center"/>
    </xf>
    <xf numFmtId="0" fontId="35" fillId="24" borderId="36" xfId="0" applyFont="1" applyFill="1" applyBorder="1" applyAlignment="1">
      <alignment horizontal="left" vertical="center"/>
    </xf>
    <xf numFmtId="0" fontId="35" fillId="24" borderId="0" xfId="0" applyFont="1" applyFill="1" applyBorder="1" applyAlignment="1">
      <alignment horizontal="left" vertical="center"/>
    </xf>
    <xf numFmtId="0" fontId="35" fillId="24" borderId="44" xfId="0" applyFont="1" applyFill="1" applyBorder="1" applyAlignment="1">
      <alignment horizontal="left" vertical="center"/>
    </xf>
    <xf numFmtId="0" fontId="35" fillId="24" borderId="72" xfId="0" applyFont="1" applyFill="1" applyBorder="1" applyAlignment="1">
      <alignment horizontal="left" vertical="center"/>
    </xf>
    <xf numFmtId="0" fontId="35" fillId="24" borderId="65" xfId="0" applyFont="1" applyFill="1" applyBorder="1" applyAlignment="1">
      <alignment horizontal="left" vertical="center"/>
    </xf>
    <xf numFmtId="0" fontId="35" fillId="24" borderId="73" xfId="0" applyFont="1" applyFill="1" applyBorder="1" applyAlignment="1">
      <alignment horizontal="left" vertical="center"/>
    </xf>
    <xf numFmtId="0" fontId="29" fillId="24" borderId="36" xfId="0" applyFont="1" applyFill="1" applyBorder="1" applyAlignment="1">
      <alignment horizontal="left" vertical="center" wrapText="1"/>
    </xf>
    <xf numFmtId="0" fontId="29" fillId="24" borderId="0" xfId="0" applyFont="1" applyFill="1" applyBorder="1" applyAlignment="1">
      <alignment horizontal="left" vertical="center"/>
    </xf>
    <xf numFmtId="0" fontId="29" fillId="24" borderId="44" xfId="0" applyFont="1" applyFill="1" applyBorder="1" applyAlignment="1">
      <alignment horizontal="left" vertical="center"/>
    </xf>
    <xf numFmtId="0" fontId="29" fillId="24" borderId="36" xfId="0" applyFont="1" applyFill="1" applyBorder="1" applyAlignment="1">
      <alignment horizontal="left" vertical="center"/>
    </xf>
    <xf numFmtId="0" fontId="18" fillId="24" borderId="7" xfId="0" applyFont="1" applyFill="1" applyBorder="1" applyAlignment="1">
      <alignment horizontal="left" vertical="center" wrapText="1"/>
    </xf>
    <xf numFmtId="0" fontId="18" fillId="24" borderId="57" xfId="0" applyFont="1" applyFill="1" applyBorder="1" applyAlignment="1">
      <alignment horizontal="left" vertical="center" wrapText="1"/>
    </xf>
    <xf numFmtId="0" fontId="18" fillId="24" borderId="60" xfId="0" applyFont="1" applyFill="1" applyBorder="1" applyAlignment="1">
      <alignment horizontal="left" vertical="center" wrapText="1"/>
    </xf>
    <xf numFmtId="0" fontId="26" fillId="0" borderId="0" xfId="0" applyFont="1" applyBorder="1" applyAlignment="1">
      <alignment horizontal="left" wrapText="1"/>
    </xf>
    <xf numFmtId="0" fontId="3" fillId="4" borderId="11" xfId="0" applyFont="1" applyFill="1" applyBorder="1" applyAlignment="1">
      <alignment horizontal="left" vertical="top" wrapText="1"/>
    </xf>
    <xf numFmtId="0" fontId="3" fillId="4" borderId="3" xfId="0" applyFont="1" applyFill="1" applyBorder="1" applyAlignment="1">
      <alignment horizontal="left" vertical="top" wrapText="1"/>
    </xf>
    <xf numFmtId="0" fontId="29" fillId="24" borderId="76" xfId="0" applyFont="1" applyFill="1" applyBorder="1" applyAlignment="1">
      <alignment horizontal="left" vertical="center" wrapText="1"/>
    </xf>
    <xf numFmtId="0" fontId="29" fillId="24" borderId="30" xfId="0" applyFont="1" applyFill="1" applyBorder="1" applyAlignment="1">
      <alignment horizontal="left" vertical="center"/>
    </xf>
    <xf numFmtId="0" fontId="29" fillId="24" borderId="31" xfId="0" applyFont="1" applyFill="1" applyBorder="1" applyAlignment="1">
      <alignment horizontal="left" vertical="center"/>
    </xf>
    <xf numFmtId="0" fontId="20" fillId="24" borderId="97" xfId="0" applyFont="1" applyFill="1" applyBorder="1" applyAlignment="1">
      <alignment horizontal="left" vertical="center" wrapText="1"/>
    </xf>
    <xf numFmtId="0" fontId="20" fillId="24" borderId="49" xfId="0" applyFont="1" applyFill="1" applyBorder="1" applyAlignment="1">
      <alignment horizontal="left" vertical="center" wrapText="1"/>
    </xf>
    <xf numFmtId="0" fontId="20" fillId="24" borderId="55" xfId="0" applyFont="1" applyFill="1" applyBorder="1" applyAlignment="1">
      <alignment horizontal="left" vertical="center" wrapText="1"/>
    </xf>
    <xf numFmtId="0" fontId="20" fillId="24" borderId="36" xfId="0" applyFont="1" applyFill="1" applyBorder="1" applyAlignment="1">
      <alignment horizontal="left" vertical="center" wrapText="1"/>
    </xf>
    <xf numFmtId="0" fontId="20" fillId="24" borderId="0" xfId="0" applyFont="1" applyFill="1" applyBorder="1" applyAlignment="1">
      <alignment horizontal="left" vertical="center" wrapText="1"/>
    </xf>
    <xf numFmtId="0" fontId="20" fillId="24" borderId="44" xfId="0" applyFont="1" applyFill="1" applyBorder="1" applyAlignment="1">
      <alignment horizontal="left" vertical="center" wrapText="1"/>
    </xf>
    <xf numFmtId="0" fontId="29" fillId="24" borderId="8" xfId="0" applyFont="1" applyFill="1" applyBorder="1" applyAlignment="1" applyProtection="1">
      <alignment horizontal="center" vertical="center" wrapText="1"/>
    </xf>
    <xf numFmtId="0" fontId="29" fillId="24" borderId="9" xfId="0" applyFont="1" applyFill="1" applyBorder="1" applyAlignment="1" applyProtection="1">
      <alignment horizontal="center" vertical="center" wrapText="1"/>
    </xf>
    <xf numFmtId="0" fontId="29" fillId="24" borderId="10" xfId="0" applyFont="1" applyFill="1" applyBorder="1" applyAlignment="1" applyProtection="1">
      <alignment horizontal="center" vertical="center" wrapText="1"/>
    </xf>
    <xf numFmtId="0" fontId="35" fillId="8" borderId="3" xfId="0" applyFont="1" applyFill="1" applyBorder="1" applyAlignment="1">
      <alignment horizontal="left" vertical="top" wrapText="1"/>
    </xf>
    <xf numFmtId="0" fontId="34" fillId="8" borderId="12" xfId="0" applyFont="1" applyFill="1" applyBorder="1" applyAlignment="1">
      <alignment horizontal="left" vertical="top" wrapText="1"/>
    </xf>
    <xf numFmtId="0" fontId="3" fillId="8" borderId="41" xfId="0" applyFont="1" applyFill="1" applyBorder="1" applyAlignment="1" applyProtection="1">
      <alignment horizontal="left" vertical="top" wrapText="1"/>
    </xf>
    <xf numFmtId="0" fontId="3" fillId="8" borderId="14" xfId="0" applyFont="1" applyFill="1" applyBorder="1" applyAlignment="1" applyProtection="1">
      <alignment horizontal="left" vertical="top" wrapText="1"/>
    </xf>
    <xf numFmtId="0" fontId="34" fillId="8" borderId="8" xfId="0" applyFont="1" applyFill="1" applyBorder="1" applyAlignment="1">
      <alignment horizontal="center" vertical="center" wrapText="1"/>
    </xf>
    <xf numFmtId="0" fontId="34" fillId="8" borderId="9" xfId="0" applyFont="1" applyFill="1" applyBorder="1" applyAlignment="1">
      <alignment horizontal="center" vertical="center"/>
    </xf>
    <xf numFmtId="0" fontId="34" fillId="8" borderId="10" xfId="0" applyFont="1" applyFill="1" applyBorder="1" applyAlignment="1">
      <alignment horizontal="center" vertical="center"/>
    </xf>
    <xf numFmtId="0" fontId="29" fillId="0" borderId="65" xfId="0" applyFont="1" applyBorder="1" applyAlignment="1">
      <alignment horizontal="left" vertical="top" wrapText="1"/>
    </xf>
    <xf numFmtId="49" fontId="29" fillId="7" borderId="3" xfId="0" quotePrefix="1" applyNumberFormat="1" applyFont="1" applyFill="1" applyBorder="1" applyAlignment="1">
      <alignment horizontal="left" vertical="top"/>
    </xf>
    <xf numFmtId="0" fontId="34" fillId="37" borderId="4" xfId="0" applyFont="1" applyFill="1" applyBorder="1" applyAlignment="1">
      <alignment horizontal="center" vertical="center" wrapText="1"/>
    </xf>
    <xf numFmtId="0" fontId="34" fillId="37" borderId="1" xfId="0" applyFont="1" applyFill="1" applyBorder="1" applyAlignment="1">
      <alignment horizontal="center" vertical="center"/>
    </xf>
    <xf numFmtId="0" fontId="34" fillId="37" borderId="5" xfId="0" applyFont="1" applyFill="1" applyBorder="1" applyAlignment="1">
      <alignment horizontal="center" vertical="center"/>
    </xf>
    <xf numFmtId="0" fontId="26" fillId="0" borderId="0" xfId="0" applyFont="1" applyBorder="1" applyAlignment="1">
      <alignment horizontal="left"/>
    </xf>
    <xf numFmtId="0" fontId="26" fillId="0" borderId="42" xfId="0" applyFont="1" applyBorder="1" applyAlignment="1">
      <alignment horizontal="left"/>
    </xf>
    <xf numFmtId="0" fontId="29" fillId="0" borderId="20" xfId="0" applyFont="1" applyFill="1" applyBorder="1" applyAlignment="1">
      <alignment horizontal="center" vertical="center" wrapText="1"/>
    </xf>
    <xf numFmtId="0" fontId="29" fillId="0" borderId="2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34" fillId="0" borderId="42" xfId="0" applyFont="1" applyFill="1" applyBorder="1" applyAlignment="1">
      <alignment horizontal="center" vertical="center"/>
    </xf>
  </cellXfs>
  <cellStyles count="5">
    <cellStyle name="Link" xfId="1" builtinId="8"/>
    <cellStyle name="Prozent" xfId="4" builtinId="5"/>
    <cellStyle name="Prozent 10 2 2" xfId="3"/>
    <cellStyle name="Standard" xfId="0" builtinId="0"/>
    <cellStyle name="Standard 2" xfId="2"/>
  </cellStyles>
  <dxfs count="90">
    <dxf>
      <fill>
        <patternFill>
          <bgColor rgb="FFC1C1C1"/>
        </patternFill>
      </fill>
    </dxf>
    <dxf>
      <fill>
        <patternFill>
          <bgColor rgb="FFC1C1C1"/>
        </patternFill>
      </fill>
    </dxf>
    <dxf>
      <fill>
        <patternFill>
          <bgColor rgb="FF777777"/>
        </patternFill>
      </fill>
    </dxf>
    <dxf>
      <fill>
        <patternFill>
          <bgColor rgb="FF777777"/>
        </patternFill>
      </fill>
    </dxf>
    <dxf>
      <fill>
        <patternFill>
          <bgColor rgb="FF777777"/>
        </patternFill>
      </fill>
    </dxf>
    <dxf>
      <fill>
        <patternFill>
          <bgColor rgb="FF777777"/>
        </patternFill>
      </fill>
    </dxf>
    <dxf>
      <fill>
        <patternFill>
          <bgColor rgb="FF777777"/>
        </patternFill>
      </fill>
    </dxf>
    <dxf>
      <fill>
        <patternFill>
          <bgColor rgb="FFCCFFCC"/>
        </patternFill>
      </fill>
    </dxf>
    <dxf>
      <fill>
        <patternFill>
          <bgColor theme="0"/>
        </patternFill>
      </fill>
    </dxf>
    <dxf>
      <fill>
        <patternFill>
          <bgColor rgb="FF777777"/>
        </patternFill>
      </fill>
    </dxf>
    <dxf>
      <fill>
        <patternFill>
          <bgColor rgb="FFCCFFCC"/>
        </patternFill>
      </fill>
    </dxf>
    <dxf>
      <fill>
        <patternFill>
          <bgColor theme="0"/>
        </patternFill>
      </fill>
    </dxf>
    <dxf>
      <fill>
        <patternFill>
          <bgColor rgb="FF777777"/>
        </patternFill>
      </fill>
    </dxf>
    <dxf>
      <fill>
        <patternFill>
          <bgColor theme="0"/>
        </patternFill>
      </fill>
    </dxf>
    <dxf>
      <fill>
        <patternFill>
          <bgColor rgb="FFCCFFCC"/>
        </patternFill>
      </fill>
    </dxf>
    <dxf>
      <fill>
        <patternFill>
          <bgColor rgb="FF777777"/>
        </patternFill>
      </fill>
    </dxf>
    <dxf>
      <fill>
        <patternFill>
          <bgColor theme="0"/>
        </patternFill>
      </fill>
    </dxf>
    <dxf>
      <fill>
        <patternFill>
          <bgColor rgb="FFCCFFCC"/>
        </patternFill>
      </fill>
    </dxf>
    <dxf>
      <fill>
        <patternFill>
          <bgColor rgb="FF777777"/>
        </patternFill>
      </fill>
    </dxf>
    <dxf>
      <fill>
        <patternFill>
          <bgColor theme="0"/>
        </patternFill>
      </fill>
    </dxf>
    <dxf>
      <fill>
        <patternFill>
          <bgColor rgb="FFCCFFCC"/>
        </patternFill>
      </fill>
    </dxf>
    <dxf>
      <fill>
        <patternFill>
          <bgColor rgb="FF777777"/>
        </patternFill>
      </fill>
    </dxf>
    <dxf>
      <fill>
        <patternFill>
          <bgColor theme="0"/>
        </patternFill>
      </fill>
    </dxf>
    <dxf>
      <fill>
        <patternFill>
          <bgColor rgb="FFCCFFCC"/>
        </patternFill>
      </fill>
    </dxf>
    <dxf>
      <fill>
        <patternFill>
          <bgColor rgb="FF777777"/>
        </patternFill>
      </fill>
    </dxf>
    <dxf>
      <fill>
        <patternFill>
          <bgColor theme="0"/>
        </patternFill>
      </fill>
    </dxf>
    <dxf>
      <fill>
        <patternFill>
          <bgColor rgb="FFCCFFCC"/>
        </patternFill>
      </fill>
    </dxf>
    <dxf>
      <fill>
        <patternFill>
          <bgColor rgb="FF777777"/>
        </patternFill>
      </fill>
    </dxf>
    <dxf>
      <fill>
        <patternFill>
          <bgColor rgb="FFCCFFCC"/>
        </patternFill>
      </fill>
    </dxf>
    <dxf>
      <fill>
        <patternFill>
          <bgColor rgb="FFFFFF99"/>
        </patternFill>
      </fill>
    </dxf>
    <dxf>
      <fill>
        <patternFill>
          <bgColor rgb="FFCCFFCC"/>
        </patternFill>
      </fill>
    </dxf>
    <dxf>
      <fill>
        <patternFill>
          <bgColor indexed="9"/>
        </patternFill>
      </fill>
    </dxf>
    <dxf>
      <fill>
        <patternFill>
          <bgColor theme="0" tint="-0.24994659260841701"/>
        </patternFill>
      </fill>
    </dxf>
    <dxf>
      <fill>
        <patternFill>
          <bgColor rgb="FF777777"/>
        </patternFill>
      </fill>
    </dxf>
    <dxf>
      <fill>
        <patternFill>
          <bgColor theme="0" tint="-0.24994659260841701"/>
        </patternFill>
      </fill>
    </dxf>
    <dxf>
      <fill>
        <patternFill>
          <bgColor rgb="FF777777"/>
        </patternFill>
      </fill>
    </dxf>
    <dxf>
      <fill>
        <patternFill>
          <bgColor rgb="FFC0C0C0"/>
        </patternFill>
      </fill>
    </dxf>
    <dxf>
      <fill>
        <patternFill>
          <bgColor rgb="FF777777"/>
        </patternFill>
      </fill>
    </dxf>
    <dxf>
      <fill>
        <patternFill>
          <bgColor rgb="FF777777"/>
        </patternFill>
      </fill>
    </dxf>
    <dxf>
      <fill>
        <patternFill>
          <bgColor rgb="FF777777"/>
        </patternFill>
      </fill>
    </dxf>
    <dxf>
      <fill>
        <patternFill>
          <bgColor rgb="FF777777"/>
        </patternFill>
      </fill>
    </dxf>
    <dxf>
      <fill>
        <patternFill>
          <bgColor theme="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777777"/>
        </patternFill>
      </fill>
    </dxf>
  </dxfs>
  <tableStyles count="0" defaultTableStyle="TableStyleMedium2" defaultPivotStyle="PivotStyleLight16"/>
  <colors>
    <mruColors>
      <color rgb="FF0000FF"/>
      <color rgb="FFDA9694"/>
      <color rgb="FF00CCFF"/>
      <color rgb="FFCC0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4.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62"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externalLink" Target="externalLinks/externalLink7.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6.xml"/><Relationship Id="rId61"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60" Type="http://schemas.openxmlformats.org/officeDocument/2006/relationships/externalLink" Target="externalLinks/externalLink9.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5.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ategories!A1"/></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4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95250</xdr:rowOff>
    </xdr:from>
    <xdr:to>
      <xdr:col>12</xdr:col>
      <xdr:colOff>847725</xdr:colOff>
      <xdr:row>2</xdr:row>
      <xdr:rowOff>61246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4725" y="95250"/>
          <a:ext cx="2543175" cy="7375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37</xdr:col>
      <xdr:colOff>9525</xdr:colOff>
      <xdr:row>1</xdr:row>
      <xdr:rowOff>0</xdr:rowOff>
    </xdr:from>
    <xdr:ext cx="2247736" cy="833438"/>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036" b="23077"/>
        <a:stretch/>
      </xdr:blipFill>
      <xdr:spPr>
        <a:xfrm>
          <a:off x="26736675" y="104775"/>
          <a:ext cx="2247736" cy="833438"/>
        </a:xfrm>
        <a:prstGeom prst="rect">
          <a:avLst/>
        </a:prstGeom>
      </xdr:spPr>
    </xdr:pic>
    <xdr:clientData/>
  </xdr:oneCellAnchor>
  <xdr:twoCellAnchor editAs="oneCell">
    <xdr:from>
      <xdr:col>15</xdr:col>
      <xdr:colOff>457199</xdr:colOff>
      <xdr:row>1</xdr:row>
      <xdr:rowOff>12702</xdr:rowOff>
    </xdr:from>
    <xdr:to>
      <xdr:col>17</xdr:col>
      <xdr:colOff>895348</xdr:colOff>
      <xdr:row>2</xdr:row>
      <xdr:rowOff>151206</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05282" y="118535"/>
          <a:ext cx="2544233" cy="7417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619125</xdr:colOff>
      <xdr:row>1</xdr:row>
      <xdr:rowOff>9525</xdr:rowOff>
    </xdr:from>
    <xdr:to>
      <xdr:col>7</xdr:col>
      <xdr:colOff>47625</xdr:colOff>
      <xdr:row>2</xdr:row>
      <xdr:rowOff>146971</xdr:rowOff>
    </xdr:to>
    <xdr:pic>
      <xdr:nvPicPr>
        <xdr:cNvPr id="3" name="Grafi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775" y="114300"/>
          <a:ext cx="2543175" cy="7375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619125</xdr:colOff>
      <xdr:row>1</xdr:row>
      <xdr:rowOff>9525</xdr:rowOff>
    </xdr:from>
    <xdr:to>
      <xdr:col>5</xdr:col>
      <xdr:colOff>1028700</xdr:colOff>
      <xdr:row>2</xdr:row>
      <xdr:rowOff>146971</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775" y="114300"/>
          <a:ext cx="2543175" cy="7375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619125</xdr:colOff>
      <xdr:row>1</xdr:row>
      <xdr:rowOff>9525</xdr:rowOff>
    </xdr:from>
    <xdr:to>
      <xdr:col>6</xdr:col>
      <xdr:colOff>57150</xdr:colOff>
      <xdr:row>2</xdr:row>
      <xdr:rowOff>146971</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775" y="114300"/>
          <a:ext cx="2543175" cy="7375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257175</xdr:colOff>
      <xdr:row>0</xdr:row>
      <xdr:rowOff>85725</xdr:rowOff>
    </xdr:from>
    <xdr:to>
      <xdr:col>6</xdr:col>
      <xdr:colOff>1285875</xdr:colOff>
      <xdr:row>2</xdr:row>
      <xdr:rowOff>99346</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7350" y="85725"/>
          <a:ext cx="2543175" cy="7375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1257300</xdr:colOff>
      <xdr:row>0</xdr:row>
      <xdr:rowOff>85725</xdr:rowOff>
    </xdr:from>
    <xdr:to>
      <xdr:col>8</xdr:col>
      <xdr:colOff>333375</xdr:colOff>
      <xdr:row>2</xdr:row>
      <xdr:rowOff>127921</xdr:rowOff>
    </xdr:to>
    <xdr:pic>
      <xdr:nvPicPr>
        <xdr:cNvPr id="3" name="Grafik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5125" y="85725"/>
          <a:ext cx="2543175" cy="7375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295275</xdr:colOff>
      <xdr:row>0</xdr:row>
      <xdr:rowOff>66675</xdr:rowOff>
    </xdr:from>
    <xdr:to>
      <xdr:col>9</xdr:col>
      <xdr:colOff>247650</xdr:colOff>
      <xdr:row>2</xdr:row>
      <xdr:rowOff>70771</xdr:rowOff>
    </xdr:to>
    <xdr:pic>
      <xdr:nvPicPr>
        <xdr:cNvPr id="4" name="Grafik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18"/>
        <a:stretch/>
      </xdr:blipFill>
      <xdr:spPr>
        <a:xfrm>
          <a:off x="7115175" y="66675"/>
          <a:ext cx="2400300" cy="7375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57150</xdr:colOff>
      <xdr:row>1</xdr:row>
      <xdr:rowOff>9525</xdr:rowOff>
    </xdr:from>
    <xdr:to>
      <xdr:col>8</xdr:col>
      <xdr:colOff>514350</xdr:colOff>
      <xdr:row>2</xdr:row>
      <xdr:rowOff>137446</xdr:rowOff>
    </xdr:to>
    <xdr:pic>
      <xdr:nvPicPr>
        <xdr:cNvPr id="4" name="Grafik 3">
          <a:extLst>
            <a:ext uri="{FF2B5EF4-FFF2-40B4-BE49-F238E27FC236}">
              <a16:creationId xmlns:a16="http://schemas.microsoft.com/office/drawing/2014/main" id="{00000000-0008-0000-1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67"/>
        <a:stretch/>
      </xdr:blipFill>
      <xdr:spPr>
        <a:xfrm>
          <a:off x="6858000" y="123825"/>
          <a:ext cx="2381250" cy="73752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114300</xdr:colOff>
      <xdr:row>1</xdr:row>
      <xdr:rowOff>38100</xdr:rowOff>
    </xdr:from>
    <xdr:to>
      <xdr:col>9</xdr:col>
      <xdr:colOff>209550</xdr:colOff>
      <xdr:row>1</xdr:row>
      <xdr:rowOff>775621</xdr:rowOff>
    </xdr:to>
    <xdr:pic>
      <xdr:nvPicPr>
        <xdr:cNvPr id="4" name="Grafik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152400"/>
          <a:ext cx="2543175" cy="73752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142875</xdr:colOff>
      <xdr:row>1</xdr:row>
      <xdr:rowOff>85725</xdr:rowOff>
    </xdr:from>
    <xdr:to>
      <xdr:col>9</xdr:col>
      <xdr:colOff>133350</xdr:colOff>
      <xdr:row>2</xdr:row>
      <xdr:rowOff>13621</xdr:rowOff>
    </xdr:to>
    <xdr:pic>
      <xdr:nvPicPr>
        <xdr:cNvPr id="4" name="Grafik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67525" y="200025"/>
          <a:ext cx="2543175" cy="7375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238125</xdr:colOff>
      <xdr:row>1</xdr:row>
      <xdr:rowOff>1058</xdr:rowOff>
    </xdr:from>
    <xdr:to>
      <xdr:col>6</xdr:col>
      <xdr:colOff>230717</xdr:colOff>
      <xdr:row>2</xdr:row>
      <xdr:rowOff>108871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0" y="143933"/>
          <a:ext cx="2545292" cy="7269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1504950</xdr:colOff>
      <xdr:row>1</xdr:row>
      <xdr:rowOff>95250</xdr:rowOff>
    </xdr:from>
    <xdr:to>
      <xdr:col>8</xdr:col>
      <xdr:colOff>523875</xdr:colOff>
      <xdr:row>2</xdr:row>
      <xdr:rowOff>4096</xdr:rowOff>
    </xdr:to>
    <xdr:pic>
      <xdr:nvPicPr>
        <xdr:cNvPr id="4" name="Grafik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5125" y="209550"/>
          <a:ext cx="2543175" cy="73752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200025</xdr:colOff>
      <xdr:row>1</xdr:row>
      <xdr:rowOff>38100</xdr:rowOff>
    </xdr:from>
    <xdr:to>
      <xdr:col>9</xdr:col>
      <xdr:colOff>295275</xdr:colOff>
      <xdr:row>1</xdr:row>
      <xdr:rowOff>775621</xdr:rowOff>
    </xdr:to>
    <xdr:pic>
      <xdr:nvPicPr>
        <xdr:cNvPr id="4" name="Grafik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8025" y="152400"/>
          <a:ext cx="2543175" cy="73752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238125</xdr:colOff>
      <xdr:row>1</xdr:row>
      <xdr:rowOff>47625</xdr:rowOff>
    </xdr:from>
    <xdr:to>
      <xdr:col>9</xdr:col>
      <xdr:colOff>333375</xdr:colOff>
      <xdr:row>1</xdr:row>
      <xdr:rowOff>785146</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6125" y="161925"/>
          <a:ext cx="2543175" cy="73752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219075</xdr:colOff>
      <xdr:row>0</xdr:row>
      <xdr:rowOff>104775</xdr:rowOff>
    </xdr:from>
    <xdr:to>
      <xdr:col>7</xdr:col>
      <xdr:colOff>0</xdr:colOff>
      <xdr:row>2</xdr:row>
      <xdr:rowOff>70771</xdr:rowOff>
    </xdr:to>
    <xdr:pic>
      <xdr:nvPicPr>
        <xdr:cNvPr id="4" name="Grafik 3">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104775"/>
          <a:ext cx="2543175" cy="73752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95250</xdr:colOff>
      <xdr:row>1</xdr:row>
      <xdr:rowOff>85725</xdr:rowOff>
    </xdr:from>
    <xdr:to>
      <xdr:col>8</xdr:col>
      <xdr:colOff>28575</xdr:colOff>
      <xdr:row>2</xdr:row>
      <xdr:rowOff>23146</xdr:rowOff>
    </xdr:to>
    <xdr:pic>
      <xdr:nvPicPr>
        <xdr:cNvPr id="3" name="Grafik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200025"/>
          <a:ext cx="2543175" cy="73752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266700</xdr:colOff>
      <xdr:row>0</xdr:row>
      <xdr:rowOff>66675</xdr:rowOff>
    </xdr:from>
    <xdr:to>
      <xdr:col>7</xdr:col>
      <xdr:colOff>47625</xdr:colOff>
      <xdr:row>2</xdr:row>
      <xdr:rowOff>61246</xdr:rowOff>
    </xdr:to>
    <xdr:pic>
      <xdr:nvPicPr>
        <xdr:cNvPr id="3" name="Grafik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5" y="66675"/>
          <a:ext cx="2543175" cy="73752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219075</xdr:colOff>
      <xdr:row>0</xdr:row>
      <xdr:rowOff>85725</xdr:rowOff>
    </xdr:from>
    <xdr:to>
      <xdr:col>7</xdr:col>
      <xdr:colOff>0</xdr:colOff>
      <xdr:row>2</xdr:row>
      <xdr:rowOff>118396</xdr:rowOff>
    </xdr:to>
    <xdr:pic>
      <xdr:nvPicPr>
        <xdr:cNvPr id="3" name="Grafik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85725"/>
          <a:ext cx="2543175" cy="73752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190500</xdr:colOff>
      <xdr:row>0</xdr:row>
      <xdr:rowOff>95250</xdr:rowOff>
    </xdr:from>
    <xdr:to>
      <xdr:col>6</xdr:col>
      <xdr:colOff>1219200</xdr:colOff>
      <xdr:row>2</xdr:row>
      <xdr:rowOff>80296</xdr:rowOff>
    </xdr:to>
    <xdr:pic>
      <xdr:nvPicPr>
        <xdr:cNvPr id="3" name="Grafik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3075" y="95250"/>
          <a:ext cx="2543175" cy="73752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200025</xdr:colOff>
      <xdr:row>0</xdr:row>
      <xdr:rowOff>104775</xdr:rowOff>
    </xdr:from>
    <xdr:to>
      <xdr:col>6</xdr:col>
      <xdr:colOff>1228725</xdr:colOff>
      <xdr:row>2</xdr:row>
      <xdr:rowOff>146971</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104775"/>
          <a:ext cx="2543175" cy="73752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219075</xdr:colOff>
      <xdr:row>0</xdr:row>
      <xdr:rowOff>95250</xdr:rowOff>
    </xdr:from>
    <xdr:to>
      <xdr:col>7</xdr:col>
      <xdr:colOff>0</xdr:colOff>
      <xdr:row>2</xdr:row>
      <xdr:rowOff>108871</xdr:rowOff>
    </xdr:to>
    <xdr:pic>
      <xdr:nvPicPr>
        <xdr:cNvPr id="3" name="Grafik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0" y="95250"/>
          <a:ext cx="2543175" cy="7375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923925</xdr:colOff>
      <xdr:row>0</xdr:row>
      <xdr:rowOff>85725</xdr:rowOff>
    </xdr:from>
    <xdr:to>
      <xdr:col>5</xdr:col>
      <xdr:colOff>190500</xdr:colOff>
      <xdr:row>2</xdr:row>
      <xdr:rowOff>118396</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4575" y="85725"/>
          <a:ext cx="2543175" cy="73752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238125</xdr:colOff>
      <xdr:row>0</xdr:row>
      <xdr:rowOff>66675</xdr:rowOff>
    </xdr:from>
    <xdr:to>
      <xdr:col>7</xdr:col>
      <xdr:colOff>400050</xdr:colOff>
      <xdr:row>2</xdr:row>
      <xdr:rowOff>89821</xdr:rowOff>
    </xdr:to>
    <xdr:pic>
      <xdr:nvPicPr>
        <xdr:cNvPr id="3" name="Grafik 2">
          <a:extLst>
            <a:ext uri="{FF2B5EF4-FFF2-40B4-BE49-F238E27FC236}">
              <a16:creationId xmlns:a16="http://schemas.microsoft.com/office/drawing/2014/main" id="{00000000-0008-0000-1E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992"/>
        <a:stretch/>
      </xdr:blipFill>
      <xdr:spPr>
        <a:xfrm>
          <a:off x="7115175" y="66675"/>
          <a:ext cx="2390775" cy="73752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5</xdr:col>
      <xdr:colOff>238125</xdr:colOff>
      <xdr:row>1</xdr:row>
      <xdr:rowOff>19050</xdr:rowOff>
    </xdr:from>
    <xdr:to>
      <xdr:col>7</xdr:col>
      <xdr:colOff>19050</xdr:colOff>
      <xdr:row>2</xdr:row>
      <xdr:rowOff>127921</xdr:rowOff>
    </xdr:to>
    <xdr:pic>
      <xdr:nvPicPr>
        <xdr:cNvPr id="3" name="Grafik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0700" y="95250"/>
          <a:ext cx="2543175" cy="73752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5</xdr:col>
      <xdr:colOff>228600</xdr:colOff>
      <xdr:row>0</xdr:row>
      <xdr:rowOff>104775</xdr:rowOff>
    </xdr:from>
    <xdr:to>
      <xdr:col>7</xdr:col>
      <xdr:colOff>9525</xdr:colOff>
      <xdr:row>2</xdr:row>
      <xdr:rowOff>70771</xdr:rowOff>
    </xdr:to>
    <xdr:pic>
      <xdr:nvPicPr>
        <xdr:cNvPr id="3" name="Grafik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75" y="104775"/>
          <a:ext cx="2543175" cy="73752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5</xdr:col>
      <xdr:colOff>228600</xdr:colOff>
      <xdr:row>0</xdr:row>
      <xdr:rowOff>85725</xdr:rowOff>
    </xdr:from>
    <xdr:to>
      <xdr:col>7</xdr:col>
      <xdr:colOff>9525</xdr:colOff>
      <xdr:row>2</xdr:row>
      <xdr:rowOff>108871</xdr:rowOff>
    </xdr:to>
    <xdr:pic>
      <xdr:nvPicPr>
        <xdr:cNvPr id="3" name="Grafik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75" y="85725"/>
          <a:ext cx="2543175" cy="73752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5</xdr:col>
      <xdr:colOff>219075</xdr:colOff>
      <xdr:row>0</xdr:row>
      <xdr:rowOff>95250</xdr:rowOff>
    </xdr:from>
    <xdr:to>
      <xdr:col>7</xdr:col>
      <xdr:colOff>0</xdr:colOff>
      <xdr:row>2</xdr:row>
      <xdr:rowOff>32671</xdr:rowOff>
    </xdr:to>
    <xdr:pic>
      <xdr:nvPicPr>
        <xdr:cNvPr id="3" name="Grafik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95250"/>
          <a:ext cx="2543175" cy="737521"/>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5</xdr:col>
      <xdr:colOff>238125</xdr:colOff>
      <xdr:row>0</xdr:row>
      <xdr:rowOff>85725</xdr:rowOff>
    </xdr:from>
    <xdr:to>
      <xdr:col>6</xdr:col>
      <xdr:colOff>1266825</xdr:colOff>
      <xdr:row>2</xdr:row>
      <xdr:rowOff>70771</xdr:rowOff>
    </xdr:to>
    <xdr:pic>
      <xdr:nvPicPr>
        <xdr:cNvPr id="3" name="Grafik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0700" y="85725"/>
          <a:ext cx="2543175" cy="737521"/>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6</xdr:col>
      <xdr:colOff>38100</xdr:colOff>
      <xdr:row>1</xdr:row>
      <xdr:rowOff>19050</xdr:rowOff>
    </xdr:from>
    <xdr:to>
      <xdr:col>8</xdr:col>
      <xdr:colOff>66675</xdr:colOff>
      <xdr:row>1</xdr:row>
      <xdr:rowOff>756571</xdr:rowOff>
    </xdr:to>
    <xdr:pic>
      <xdr:nvPicPr>
        <xdr:cNvPr id="3" name="Grafik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33350"/>
          <a:ext cx="2543175" cy="737521"/>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5</xdr:col>
      <xdr:colOff>1466850</xdr:colOff>
      <xdr:row>1</xdr:row>
      <xdr:rowOff>0</xdr:rowOff>
    </xdr:from>
    <xdr:to>
      <xdr:col>7</xdr:col>
      <xdr:colOff>552450</xdr:colOff>
      <xdr:row>1</xdr:row>
      <xdr:rowOff>737521</xdr:rowOff>
    </xdr:to>
    <xdr:pic>
      <xdr:nvPicPr>
        <xdr:cNvPr id="3" name="Grafik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114300"/>
          <a:ext cx="2543175" cy="737521"/>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5</xdr:col>
      <xdr:colOff>200025</xdr:colOff>
      <xdr:row>0</xdr:row>
      <xdr:rowOff>95250</xdr:rowOff>
    </xdr:from>
    <xdr:to>
      <xdr:col>6</xdr:col>
      <xdr:colOff>1228725</xdr:colOff>
      <xdr:row>2</xdr:row>
      <xdr:rowOff>42196</xdr:rowOff>
    </xdr:to>
    <xdr:pic>
      <xdr:nvPicPr>
        <xdr:cNvPr id="3" name="Grafik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95250"/>
          <a:ext cx="2543175" cy="73752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5</xdr:col>
      <xdr:colOff>228600</xdr:colOff>
      <xdr:row>0</xdr:row>
      <xdr:rowOff>95250</xdr:rowOff>
    </xdr:from>
    <xdr:to>
      <xdr:col>6</xdr:col>
      <xdr:colOff>1257300</xdr:colOff>
      <xdr:row>2</xdr:row>
      <xdr:rowOff>89821</xdr:rowOff>
    </xdr:to>
    <xdr:pic>
      <xdr:nvPicPr>
        <xdr:cNvPr id="3" name="Grafik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75" y="95250"/>
          <a:ext cx="2543175" cy="7375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66675</xdr:rowOff>
    </xdr:from>
    <xdr:to>
      <xdr:col>3</xdr:col>
      <xdr:colOff>10080</xdr:colOff>
      <xdr:row>4</xdr:row>
      <xdr:rowOff>120650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133350" y="1000125"/>
          <a:ext cx="1210230" cy="28257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a:latin typeface="Arial" panose="020B0604020202020204" pitchFamily="34" charset="0"/>
              <a:cs typeface="Arial" panose="020B0604020202020204" pitchFamily="34" charset="0"/>
            </a:rPr>
            <a:t>Import </a:t>
          </a:r>
          <a:r>
            <a:rPr lang="de-DE" sz="1000" baseline="0">
              <a:latin typeface="Arial" panose="020B0604020202020204" pitchFamily="34" charset="0"/>
              <a:cs typeface="Arial" panose="020B0604020202020204" pitchFamily="34" charset="0"/>
            </a:rPr>
            <a:t>XML</a:t>
          </a:r>
        </a:p>
        <a:p>
          <a:pPr algn="ctr"/>
          <a:r>
            <a:rPr lang="de-DE" sz="1000" baseline="0">
              <a:solidFill>
                <a:schemeClr val="bg1">
                  <a:lumMod val="50000"/>
                </a:schemeClr>
              </a:solidFill>
              <a:latin typeface="Arial" panose="020B0604020202020204" pitchFamily="34" charset="0"/>
              <a:cs typeface="Arial" panose="020B0604020202020204" pitchFamily="34" charset="0"/>
            </a:rPr>
            <a:t>(Einlesen XML)</a:t>
          </a:r>
          <a:endParaRPr lang="de-DE" sz="100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5</xdr:row>
      <xdr:rowOff>19050</xdr:rowOff>
    </xdr:from>
    <xdr:to>
      <xdr:col>3</xdr:col>
      <xdr:colOff>11908</xdr:colOff>
      <xdr:row>7</xdr:row>
      <xdr:rowOff>153098</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123825" y="1362075"/>
          <a:ext cx="1221583" cy="49599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50">
              <a:latin typeface="Arial" panose="020B0604020202020204" pitchFamily="34" charset="0"/>
              <a:cs typeface="Arial" panose="020B0604020202020204" pitchFamily="34" charset="0"/>
            </a:rPr>
            <a:t>Validation</a:t>
          </a:r>
          <a:endParaRPr lang="de-DE" sz="1050">
            <a:solidFill>
              <a:schemeClr val="bg1">
                <a:lumMod val="50000"/>
              </a:schemeClr>
            </a:solidFill>
            <a:latin typeface="Arial" panose="020B0604020202020204" pitchFamily="34" charset="0"/>
            <a:cs typeface="Arial" panose="020B0604020202020204" pitchFamily="34" charset="0"/>
          </a:endParaRPr>
        </a:p>
        <a:p>
          <a:pPr algn="ctr"/>
          <a:r>
            <a:rPr lang="de-DE" sz="1050">
              <a:solidFill>
                <a:schemeClr val="bg1">
                  <a:lumMod val="50000"/>
                </a:schemeClr>
              </a:solidFill>
              <a:latin typeface="Arial" panose="020B0604020202020204" pitchFamily="34" charset="0"/>
              <a:cs typeface="Arial" panose="020B0604020202020204" pitchFamily="34" charset="0"/>
            </a:rPr>
            <a:t>(Strukturvalidierung)</a:t>
          </a:r>
          <a:endParaRPr lang="de-DE" sz="1050">
            <a:latin typeface="Arial" panose="020B0604020202020204" pitchFamily="34" charset="0"/>
            <a:cs typeface="Arial" panose="020B0604020202020204" pitchFamily="34" charset="0"/>
          </a:endParaRPr>
        </a:p>
      </xdr:txBody>
    </xdr:sp>
    <xdr:clientData/>
  </xdr:twoCellAnchor>
  <xdr:twoCellAnchor>
    <xdr:from>
      <xdr:col>5</xdr:col>
      <xdr:colOff>9448</xdr:colOff>
      <xdr:row>4</xdr:row>
      <xdr:rowOff>171450</xdr:rowOff>
    </xdr:from>
    <xdr:to>
      <xdr:col>8</xdr:col>
      <xdr:colOff>1430968</xdr:colOff>
      <xdr:row>8</xdr:row>
      <xdr:rowOff>133350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971598" y="1333500"/>
          <a:ext cx="6574545" cy="6858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b="0">
              <a:solidFill>
                <a:sysClr val="windowText" lastClr="000000"/>
              </a:solidFill>
              <a:latin typeface="Arial" panose="020B0604020202020204" pitchFamily="34" charset="0"/>
              <a:cs typeface="Arial" panose="020B0604020202020204" pitchFamily="34" charset="0"/>
            </a:rPr>
            <a:t>The validation of the xml structure is part of the</a:t>
          </a:r>
          <a:r>
            <a:rPr lang="de-DE" sz="1000" b="0" baseline="0">
              <a:solidFill>
                <a:sysClr val="windowText" lastClr="000000"/>
              </a:solidFill>
              <a:latin typeface="Arial" panose="020B0604020202020204" pitchFamily="34" charset="0"/>
              <a:cs typeface="Arial" panose="020B0604020202020204" pitchFamily="34" charset="0"/>
            </a:rPr>
            <a:t> tumourdocumentation system. If there are any problems occuring while using the OncoBox please contact your provider. </a:t>
          </a:r>
          <a:endParaRPr lang="de-DE" sz="1000" b="0">
            <a:solidFill>
              <a:sysClr val="windowText" lastClr="000000"/>
            </a:solidFill>
            <a:latin typeface="Arial" panose="020B0604020202020204" pitchFamily="34" charset="0"/>
            <a:cs typeface="Arial" panose="020B0604020202020204" pitchFamily="34" charset="0"/>
          </a:endParaRPr>
        </a:p>
        <a:p>
          <a:pPr algn="l"/>
          <a:r>
            <a:rPr lang="de-DE" sz="1000" b="0" baseline="0">
              <a:solidFill>
                <a:schemeClr val="bg1">
                  <a:lumMod val="50000"/>
                </a:schemeClr>
              </a:solidFill>
              <a:latin typeface="Arial" panose="020B0604020202020204" pitchFamily="34" charset="0"/>
              <a:cs typeface="Arial" panose="020B0604020202020204" pitchFamily="34" charset="0"/>
            </a:rPr>
            <a:t>(Wenn ein ganzes XML-File von der XML-OncoBox abgelehnt wird, wenden Sie sich bitte an den Tumordokumentationshersteller.)</a:t>
          </a:r>
          <a:endParaRPr lang="de-DE" sz="1000" b="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4</xdr:col>
      <xdr:colOff>447674</xdr:colOff>
      <xdr:row>9</xdr:row>
      <xdr:rowOff>167468</xdr:rowOff>
    </xdr:from>
    <xdr:to>
      <xdr:col>8</xdr:col>
      <xdr:colOff>1428749</xdr:colOff>
      <xdr:row>17</xdr:row>
      <xdr:rowOff>85726</xdr:rowOff>
    </xdr:to>
    <xdr:sp macro="" textlink="">
      <xdr:nvSpPr>
        <xdr:cNvPr id="5" name="Textfeld 4">
          <a:extLst>
            <a:ext uri="{FF2B5EF4-FFF2-40B4-BE49-F238E27FC236}">
              <a16:creationId xmlns:a16="http://schemas.microsoft.com/office/drawing/2014/main" id="{00000000-0008-0000-0400-000005000000}"/>
            </a:ext>
          </a:extLst>
        </xdr:cNvPr>
        <xdr:cNvSpPr txBox="1"/>
      </xdr:nvSpPr>
      <xdr:spPr>
        <a:xfrm>
          <a:off x="1962149" y="2234393"/>
          <a:ext cx="6581775" cy="136605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lnSpc>
              <a:spcPts val="800"/>
            </a:lnSpc>
          </a:pPr>
          <a:r>
            <a:rPr lang="de-DE" sz="1000">
              <a:solidFill>
                <a:sysClr val="windowText" lastClr="000000"/>
              </a:solidFill>
              <a:effectLst/>
              <a:latin typeface="Arial" panose="020B0604020202020204" pitchFamily="34" charset="0"/>
              <a:ea typeface="+mn-ea"/>
              <a:cs typeface="Arial" panose="020B0604020202020204" pitchFamily="34" charset="0"/>
            </a:rPr>
            <a:t>The XML is not accepted if</a:t>
          </a:r>
        </a:p>
        <a:p>
          <a:pPr marL="0" marR="0" indent="0" algn="l" defTabSz="914400" eaLnBrk="1" fontAlgn="auto" latinLnBrk="0" hangingPunct="1">
            <a:lnSpc>
              <a:spcPts val="800"/>
            </a:lnSpc>
            <a:spcBef>
              <a:spcPts val="0"/>
            </a:spcBef>
            <a:spcAft>
              <a:spcPts val="0"/>
            </a:spcAft>
            <a:buClrTx/>
            <a:buSzTx/>
            <a:buFontTx/>
            <a:buNone/>
            <a:tabLst/>
            <a:defRPr/>
          </a:pPr>
          <a:r>
            <a:rPr lang="de-DE" sz="1000">
              <a:solidFill>
                <a:schemeClr val="bg1">
                  <a:lumMod val="50000"/>
                </a:schemeClr>
              </a:solidFill>
              <a:effectLst/>
              <a:latin typeface="Arial" panose="020B0604020202020204" pitchFamily="34" charset="0"/>
              <a:ea typeface="+mn-ea"/>
              <a:cs typeface="Arial" panose="020B0604020202020204" pitchFamily="34" charset="0"/>
            </a:rPr>
            <a:t>(In welchen Fällen wird eine XML von der XML-OncoBox abgelehnt</a:t>
          </a:r>
          <a:r>
            <a:rPr lang="de-DE" sz="1100" baseline="0">
              <a:solidFill>
                <a:schemeClr val="bg1">
                  <a:lumMod val="50000"/>
                </a:schemeClr>
              </a:solidFill>
              <a:effectLst/>
              <a:latin typeface="Arial" panose="020B0604020202020204" pitchFamily="34" charset="0"/>
              <a:ea typeface="+mn-ea"/>
              <a:cs typeface="Arial" panose="020B0604020202020204" pitchFamily="34" charset="0"/>
            </a:rPr>
            <a:t>?)</a:t>
          </a:r>
          <a:endParaRPr lang="de-DE" sz="1000">
            <a:solidFill>
              <a:schemeClr val="bg1">
                <a:lumMod val="50000"/>
              </a:schemeClr>
            </a:solidFill>
            <a:effectLst/>
            <a:latin typeface="Arial" panose="020B0604020202020204" pitchFamily="34" charset="0"/>
            <a:cs typeface="Arial" panose="020B0604020202020204" pitchFamily="34" charset="0"/>
          </a:endParaRPr>
        </a:p>
        <a:p>
          <a:pPr algn="l">
            <a:lnSpc>
              <a:spcPts val="800"/>
            </a:lnSpc>
          </a:pPr>
          <a:endParaRPr lang="de-DE" sz="1000">
            <a:solidFill>
              <a:sysClr val="windowText" lastClr="000000"/>
            </a:solidFill>
            <a:effectLst/>
            <a:latin typeface="Arial" panose="020B0604020202020204" pitchFamily="34" charset="0"/>
            <a:ea typeface="+mn-ea"/>
            <a:cs typeface="Arial" panose="020B0604020202020204" pitchFamily="34" charset="0"/>
          </a:endParaRPr>
        </a:p>
        <a:p>
          <a:pPr algn="l">
            <a:lnSpc>
              <a:spcPct val="100000"/>
            </a:lnSpc>
          </a:pPr>
          <a:r>
            <a:rPr lang="de-DE" sz="1000">
              <a:solidFill>
                <a:sysClr val="windowText" lastClr="000000"/>
              </a:solidFill>
              <a:effectLst/>
              <a:latin typeface="Arial" panose="020B0604020202020204" pitchFamily="34" charset="0"/>
              <a:ea typeface="+mn-ea"/>
              <a:cs typeface="Arial" panose="020B0604020202020204" pitchFamily="34" charset="0"/>
            </a:rPr>
            <a:t>1. One  or</a:t>
          </a:r>
          <a:r>
            <a:rPr lang="de-DE" sz="1000" baseline="0">
              <a:solidFill>
                <a:sysClr val="windowText" lastClr="000000"/>
              </a:solidFill>
              <a:effectLst/>
              <a:latin typeface="Arial" panose="020B0604020202020204" pitchFamily="34" charset="0"/>
              <a:ea typeface="+mn-ea"/>
              <a:cs typeface="Arial" panose="020B0604020202020204" pitchFamily="34" charset="0"/>
            </a:rPr>
            <a:t> more </a:t>
          </a:r>
          <a:r>
            <a:rPr lang="de-DE" sz="1000">
              <a:solidFill>
                <a:sysClr val="windowText" lastClr="000000"/>
              </a:solidFill>
              <a:effectLst/>
              <a:latin typeface="Arial" panose="020B0604020202020204" pitchFamily="34" charset="0"/>
              <a:ea typeface="+mn-ea"/>
              <a:cs typeface="Arial" panose="020B0604020202020204" pitchFamily="34" charset="0"/>
            </a:rPr>
            <a:t>datafields</a:t>
          </a:r>
          <a:r>
            <a:rPr lang="de-DE" sz="1000" baseline="0">
              <a:solidFill>
                <a:sysClr val="windowText" lastClr="000000"/>
              </a:solidFill>
              <a:effectLst/>
              <a:latin typeface="Arial" panose="020B0604020202020204" pitchFamily="34" charset="0"/>
              <a:ea typeface="+mn-ea"/>
              <a:cs typeface="Arial" panose="020B0604020202020204" pitchFamily="34" charset="0"/>
            </a:rPr>
            <a:t> in the xml are different ore missing.</a:t>
          </a:r>
        </a:p>
        <a:p>
          <a:r>
            <a:rPr lang="de-DE" sz="1000" baseline="0">
              <a:solidFill>
                <a:schemeClr val="bg1">
                  <a:lumMod val="50000"/>
                </a:schemeClr>
              </a:solidFill>
              <a:effectLst/>
              <a:latin typeface="Arial" panose="020B0604020202020204" pitchFamily="34" charset="0"/>
              <a:ea typeface="+mn-ea"/>
              <a:cs typeface="Arial" panose="020B0604020202020204" pitchFamily="34" charset="0"/>
            </a:rPr>
            <a:t>(</a:t>
          </a:r>
          <a:r>
            <a:rPr lang="de-DE" sz="1000">
              <a:solidFill>
                <a:schemeClr val="bg1">
                  <a:lumMod val="50000"/>
                </a:schemeClr>
              </a:solidFill>
              <a:effectLst/>
              <a:latin typeface="Arial" panose="020B0604020202020204" pitchFamily="34" charset="0"/>
              <a:ea typeface="+mn-ea"/>
              <a:cs typeface="Arial" panose="020B0604020202020204" pitchFamily="34" charset="0"/>
            </a:rPr>
            <a:t>1. Wenn Felder im XML-Schema programmiertechnisch nicht der XML-Beschreibung</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 </a:t>
          </a:r>
          <a:r>
            <a:rPr lang="de-DE" sz="1000" b="0">
              <a:solidFill>
                <a:schemeClr val="bg1">
                  <a:lumMod val="50000"/>
                </a:schemeClr>
              </a:solidFill>
              <a:effectLst/>
              <a:latin typeface="Arial" panose="020B0604020202020204" pitchFamily="34" charset="0"/>
              <a:ea typeface="+mn-ea"/>
              <a:cs typeface="Arial" panose="020B0604020202020204" pitchFamily="34" charset="0"/>
            </a:rPr>
            <a:t>entsprechen, wird das      </a:t>
          </a:r>
          <a:endParaRPr lang="de-DE" sz="1000">
            <a:solidFill>
              <a:schemeClr val="bg1">
                <a:lumMod val="50000"/>
              </a:schemeClr>
            </a:solidFill>
            <a:effectLst/>
            <a:latin typeface="Arial" panose="020B0604020202020204" pitchFamily="34" charset="0"/>
            <a:cs typeface="Arial" panose="020B0604020202020204" pitchFamily="34" charset="0"/>
          </a:endParaRPr>
        </a:p>
        <a:p>
          <a:r>
            <a:rPr lang="de-DE" sz="1000" b="0">
              <a:solidFill>
                <a:schemeClr val="bg1">
                  <a:lumMod val="50000"/>
                </a:schemeClr>
              </a:solidFill>
              <a:effectLst/>
              <a:latin typeface="Arial" panose="020B0604020202020204" pitchFamily="34" charset="0"/>
              <a:ea typeface="+mn-ea"/>
              <a:cs typeface="Arial" panose="020B0604020202020204" pitchFamily="34" charset="0"/>
            </a:rPr>
            <a:t>    ganze XML-File</a:t>
          </a:r>
          <a:r>
            <a:rPr lang="de-DE" sz="1000" b="0" baseline="0">
              <a:solidFill>
                <a:schemeClr val="bg1">
                  <a:lumMod val="50000"/>
                </a:schemeClr>
              </a:solidFill>
              <a:effectLst/>
              <a:latin typeface="Arial" panose="020B0604020202020204" pitchFamily="34" charset="0"/>
              <a:ea typeface="+mn-ea"/>
              <a:cs typeface="Arial" panose="020B0604020202020204" pitchFamily="34" charset="0"/>
            </a:rPr>
            <a:t> </a:t>
          </a:r>
          <a:r>
            <a:rPr lang="de-DE" sz="1000" b="0">
              <a:solidFill>
                <a:schemeClr val="bg1">
                  <a:lumMod val="50000"/>
                </a:schemeClr>
              </a:solidFill>
              <a:effectLst/>
              <a:latin typeface="Arial" panose="020B0604020202020204" pitchFamily="34" charset="0"/>
              <a:ea typeface="+mn-ea"/>
              <a:cs typeface="Arial" panose="020B0604020202020204" pitchFamily="34" charset="0"/>
            </a:rPr>
            <a:t>abgelehnt (z.B fehlender Tag).)</a:t>
          </a:r>
          <a:endParaRPr lang="de-DE" sz="1000">
            <a:solidFill>
              <a:schemeClr val="bg1">
                <a:lumMod val="50000"/>
              </a:schemeClr>
            </a:solidFill>
            <a:effectLst/>
            <a:latin typeface="Arial" panose="020B0604020202020204" pitchFamily="34" charset="0"/>
            <a:ea typeface="+mn-ea"/>
            <a:cs typeface="Arial" panose="020B0604020202020204" pitchFamily="34" charset="0"/>
          </a:endParaRPr>
        </a:p>
        <a:p>
          <a:pPr algn="l">
            <a:lnSpc>
              <a:spcPct val="100000"/>
            </a:lnSpc>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lnSpc>
              <a:spcPct val="100000"/>
            </a:lnSpc>
          </a:pPr>
          <a:r>
            <a:rPr lang="de-DE" sz="1000">
              <a:solidFill>
                <a:sysClr val="windowText" lastClr="000000"/>
              </a:solidFill>
              <a:effectLst/>
              <a:latin typeface="Arial" panose="020B0604020202020204" pitchFamily="34" charset="0"/>
              <a:ea typeface="+mn-ea"/>
              <a:cs typeface="Arial" panose="020B0604020202020204" pitchFamily="34" charset="0"/>
            </a:rPr>
            <a:t>2. An ID</a:t>
          </a:r>
          <a:r>
            <a:rPr lang="de-DE" sz="1000" baseline="0">
              <a:solidFill>
                <a:sysClr val="windowText" lastClr="000000"/>
              </a:solidFill>
              <a:effectLst/>
              <a:latin typeface="Arial" panose="020B0604020202020204" pitchFamily="34" charset="0"/>
              <a:ea typeface="+mn-ea"/>
              <a:cs typeface="Arial" panose="020B0604020202020204" pitchFamily="34" charset="0"/>
            </a:rPr>
            <a:t> or case-number is not distinct.</a:t>
          </a:r>
        </a:p>
        <a:p>
          <a:pPr eaLnBrk="1" fontAlgn="auto" latinLnBrk="0" hangingPunct="1"/>
          <a:r>
            <a:rPr lang="de-DE" sz="1000" baseline="0">
              <a:solidFill>
                <a:schemeClr val="bg1">
                  <a:lumMod val="50000"/>
                </a:schemeClr>
              </a:solidFill>
              <a:effectLst/>
              <a:latin typeface="Arial" panose="020B0604020202020204" pitchFamily="34" charset="0"/>
              <a:ea typeface="+mn-ea"/>
              <a:cs typeface="Arial" panose="020B0604020202020204" pitchFamily="34" charset="0"/>
            </a:rPr>
            <a:t>(</a:t>
          </a:r>
          <a:r>
            <a:rPr lang="de-DE" sz="1000">
              <a:solidFill>
                <a:schemeClr val="bg1">
                  <a:lumMod val="50000"/>
                </a:schemeClr>
              </a:solidFill>
              <a:effectLst/>
              <a:latin typeface="Arial" panose="020B0604020202020204" pitchFamily="34" charset="0"/>
              <a:ea typeface="+mn-ea"/>
              <a:cs typeface="Arial" panose="020B0604020202020204" pitchFamily="34" charset="0"/>
            </a:rPr>
            <a:t>2. Ist die Pat.-ID oder Fallnummer, zweimal vergeben, wird die XML als Ganzes abgelehnt. Die Pat.-ID bzw.</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 </a:t>
          </a:r>
          <a:endParaRPr lang="de-DE" sz="1000">
            <a:solidFill>
              <a:schemeClr val="bg1">
                <a:lumMod val="50000"/>
              </a:schemeClr>
            </a:solidFill>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bg1">
                  <a:lumMod val="50000"/>
                </a:schemeClr>
              </a:solidFill>
              <a:effectLst/>
              <a:latin typeface="Arial" panose="020B0604020202020204" pitchFamily="34" charset="0"/>
              <a:ea typeface="+mn-ea"/>
              <a:cs typeface="Arial" panose="020B0604020202020204" pitchFamily="34" charset="0"/>
            </a:rPr>
            <a:t>    </a:t>
          </a:r>
          <a:r>
            <a:rPr lang="de-DE" sz="1000">
              <a:solidFill>
                <a:schemeClr val="bg1">
                  <a:lumMod val="50000"/>
                </a:schemeClr>
              </a:solidFill>
              <a:effectLst/>
              <a:latin typeface="Arial" panose="020B0604020202020204" pitchFamily="34" charset="0"/>
              <a:ea typeface="+mn-ea"/>
              <a:cs typeface="Arial" panose="020B0604020202020204" pitchFamily="34" charset="0"/>
            </a:rPr>
            <a:t>Fallnummer kann vom Tumordokumentationshersteller / Zentrum / Krebsregister frei vergeben </a:t>
          </a:r>
          <a:r>
            <a:rPr lang="de-DE" sz="1000" b="0">
              <a:solidFill>
                <a:schemeClr val="bg1">
                  <a:lumMod val="50000"/>
                </a:schemeClr>
              </a:solidFill>
              <a:effectLst/>
              <a:latin typeface="Arial" panose="020B0604020202020204" pitchFamily="34" charset="0"/>
              <a:ea typeface="+mn-ea"/>
              <a:cs typeface="Arial" panose="020B0604020202020204" pitchFamily="34" charset="0"/>
            </a:rPr>
            <a:t>werden. )</a:t>
          </a:r>
          <a:endParaRPr lang="de-DE" sz="1000">
            <a:solidFill>
              <a:schemeClr val="bg1">
                <a:lumMod val="50000"/>
              </a:schemeClr>
            </a:solidFill>
            <a:effectLst/>
            <a:latin typeface="Arial" panose="020B0604020202020204" pitchFamily="34" charset="0"/>
            <a:ea typeface="+mn-ea"/>
            <a:cs typeface="Arial" panose="020B0604020202020204" pitchFamily="34" charset="0"/>
          </a:endParaRPr>
        </a:p>
        <a:p>
          <a:pPr>
            <a:lnSpc>
              <a:spcPct val="100000"/>
            </a:lnSpc>
          </a:pPr>
          <a:endParaRPr lang="de-DE" sz="1000" b="0" baseline="0">
            <a:solidFill>
              <a:sysClr val="windowText" lastClr="000000"/>
            </a:solidFill>
            <a:effectLst/>
            <a:latin typeface="Arial" panose="020B0604020202020204" pitchFamily="34" charset="0"/>
            <a:ea typeface="+mn-ea"/>
            <a:cs typeface="Arial" panose="020B0604020202020204" pitchFamily="34" charset="0"/>
          </a:endParaRPr>
        </a:p>
        <a:p>
          <a:pPr>
            <a:lnSpc>
              <a:spcPct val="100000"/>
            </a:lnSpc>
          </a:pPr>
          <a:r>
            <a:rPr lang="de-DE" sz="1000" b="0" baseline="0">
              <a:solidFill>
                <a:sysClr val="windowText" lastClr="000000"/>
              </a:solidFill>
              <a:effectLst/>
              <a:latin typeface="Arial" panose="020B0604020202020204" pitchFamily="34" charset="0"/>
              <a:ea typeface="+mn-ea"/>
              <a:cs typeface="Arial" panose="020B0604020202020204" pitchFamily="34" charset="0"/>
            </a:rPr>
            <a:t>3. </a:t>
          </a:r>
          <a:r>
            <a:rPr lang="de-DE" sz="1000" baseline="0">
              <a:solidFill>
                <a:sysClr val="windowText" lastClr="000000"/>
              </a:solidFill>
              <a:effectLst/>
              <a:latin typeface="Arial" panose="020B0604020202020204" pitchFamily="34" charset="0"/>
              <a:ea typeface="+mn-ea"/>
              <a:cs typeface="Arial" panose="020B0604020202020204" pitchFamily="34" charset="0"/>
            </a:rPr>
            <a:t>An ID or case-number is missing.</a:t>
          </a:r>
        </a:p>
        <a:p>
          <a:pPr marL="0" marR="0" indent="0" defTabSz="914400" eaLnBrk="1" fontAlgn="auto" latinLnBrk="0" hangingPunct="1">
            <a:lnSpc>
              <a:spcPct val="100000"/>
            </a:lnSpc>
            <a:spcBef>
              <a:spcPts val="0"/>
            </a:spcBef>
            <a:spcAft>
              <a:spcPts val="0"/>
            </a:spcAft>
            <a:buClrTx/>
            <a:buSzTx/>
            <a:buFontTx/>
            <a:buNone/>
            <a:tabLst/>
            <a:defRPr/>
          </a:pPr>
          <a:r>
            <a:rPr lang="de-DE" sz="1000" b="0" baseline="0">
              <a:solidFill>
                <a:schemeClr val="bg1">
                  <a:lumMod val="50000"/>
                </a:schemeClr>
              </a:solidFill>
              <a:effectLst/>
              <a:latin typeface="Arial" panose="020B0604020202020204" pitchFamily="34" charset="0"/>
              <a:ea typeface="+mn-ea"/>
              <a:cs typeface="Arial" panose="020B0604020202020204" pitchFamily="34" charset="0"/>
            </a:rPr>
            <a:t>(3. Fehlt eine Pat.-ID oder Fallnummer, wird die vollständige XML abgelehnt.)</a:t>
          </a:r>
          <a:endParaRPr lang="de-DE" sz="1000">
            <a:solidFill>
              <a:schemeClr val="bg1">
                <a:lumMod val="50000"/>
              </a:schemeClr>
            </a:solidFill>
            <a:effectLst/>
            <a:latin typeface="Arial" panose="020B0604020202020204" pitchFamily="34" charset="0"/>
            <a:cs typeface="Arial" panose="020B0604020202020204" pitchFamily="34" charset="0"/>
          </a:endParaRPr>
        </a:p>
      </xdr:txBody>
    </xdr:sp>
    <xdr:clientData/>
  </xdr:twoCellAnchor>
  <xdr:twoCellAnchor>
    <xdr:from>
      <xdr:col>1</xdr:col>
      <xdr:colOff>62865</xdr:colOff>
      <xdr:row>25</xdr:row>
      <xdr:rowOff>171451</xdr:rowOff>
    </xdr:from>
    <xdr:to>
      <xdr:col>4</xdr:col>
      <xdr:colOff>53340</xdr:colOff>
      <xdr:row>29</xdr:row>
      <xdr:rowOff>28575</xdr:rowOff>
    </xdr:to>
    <xdr:sp macro="" textlink="">
      <xdr:nvSpPr>
        <xdr:cNvPr id="6" name="Textfeld 5">
          <a:extLst>
            <a:ext uri="{FF2B5EF4-FFF2-40B4-BE49-F238E27FC236}">
              <a16:creationId xmlns:a16="http://schemas.microsoft.com/office/drawing/2014/main" id="{00000000-0008-0000-0400-000006000000}"/>
            </a:ext>
          </a:extLst>
        </xdr:cNvPr>
        <xdr:cNvSpPr txBox="1"/>
      </xdr:nvSpPr>
      <xdr:spPr>
        <a:xfrm>
          <a:off x="177165" y="5133976"/>
          <a:ext cx="1390650" cy="581024"/>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ysClr val="windowText" lastClr="000000"/>
              </a:solidFill>
              <a:latin typeface="Arial" panose="020B0604020202020204" pitchFamily="34" charset="0"/>
              <a:cs typeface="Arial" panose="020B0604020202020204" pitchFamily="34" charset="0"/>
            </a:rPr>
            <a:t>Examination &amp;</a:t>
          </a:r>
          <a:r>
            <a:rPr lang="de-DE" sz="1000" baseline="0">
              <a:solidFill>
                <a:sysClr val="windowText" lastClr="000000"/>
              </a:solidFill>
              <a:latin typeface="Arial" panose="020B0604020202020204" pitchFamily="34" charset="0"/>
              <a:cs typeface="Arial" panose="020B0604020202020204" pitchFamily="34" charset="0"/>
            </a:rPr>
            <a:t> </a:t>
          </a:r>
          <a:endParaRPr lang="de-DE" sz="1000">
            <a:solidFill>
              <a:sysClr val="windowText" lastClr="000000"/>
            </a:solidFill>
            <a:latin typeface="Arial" panose="020B0604020202020204" pitchFamily="34" charset="0"/>
            <a:cs typeface="Arial" panose="020B0604020202020204" pitchFamily="34" charset="0"/>
          </a:endParaRPr>
        </a:p>
        <a:p>
          <a:pPr algn="ctr"/>
          <a:r>
            <a:rPr lang="de-DE" sz="1000">
              <a:solidFill>
                <a:sysClr val="windowText" lastClr="000000"/>
              </a:solidFill>
              <a:latin typeface="Arial" panose="020B0604020202020204" pitchFamily="34" charset="0"/>
              <a:cs typeface="Arial" panose="020B0604020202020204" pitchFamily="34" charset="0"/>
            </a:rPr>
            <a:t>Exclusion Cases</a:t>
          </a:r>
        </a:p>
        <a:p>
          <a:pPr algn="ctr"/>
          <a:r>
            <a:rPr lang="de-DE" sz="1000">
              <a:solidFill>
                <a:schemeClr val="bg1">
                  <a:lumMod val="50000"/>
                </a:schemeClr>
              </a:solidFill>
              <a:effectLst/>
              <a:latin typeface="Arial" panose="020B0604020202020204" pitchFamily="34" charset="0"/>
              <a:ea typeface="+mn-ea"/>
              <a:cs typeface="Arial" panose="020B0604020202020204" pitchFamily="34" charset="0"/>
            </a:rPr>
            <a:t>(Prüfung &amp;</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 </a:t>
          </a:r>
          <a:r>
            <a:rPr lang="de-DE" sz="1000">
              <a:solidFill>
                <a:schemeClr val="bg1">
                  <a:lumMod val="50000"/>
                </a:schemeClr>
              </a:solidFill>
              <a:effectLst/>
              <a:latin typeface="Arial" panose="020B0604020202020204" pitchFamily="34" charset="0"/>
              <a:ea typeface="+mn-ea"/>
              <a:cs typeface="Arial" panose="020B0604020202020204" pitchFamily="34" charset="0"/>
            </a:rPr>
            <a:t>Ausschluss Falldatensätze)</a:t>
          </a:r>
          <a:endParaRPr lang="de-DE" sz="1000">
            <a:solidFill>
              <a:schemeClr val="bg1">
                <a:lumMod val="50000"/>
              </a:schemeClr>
            </a:solidFill>
            <a:effectLst/>
            <a:latin typeface="Arial" panose="020B0604020202020204" pitchFamily="34" charset="0"/>
            <a:cs typeface="Arial" panose="020B0604020202020204" pitchFamily="34" charset="0"/>
          </a:endParaRPr>
        </a:p>
        <a:p>
          <a:pPr algn="ct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55245</xdr:colOff>
      <xdr:row>30</xdr:row>
      <xdr:rowOff>95250</xdr:rowOff>
    </xdr:from>
    <xdr:to>
      <xdr:col>7</xdr:col>
      <xdr:colOff>1200150</xdr:colOff>
      <xdr:row>34</xdr:row>
      <xdr:rowOff>9525</xdr:rowOff>
    </xdr:to>
    <xdr:sp macro="" textlink="">
      <xdr:nvSpPr>
        <xdr:cNvPr id="7" name="Textfeld 6">
          <a:extLst>
            <a:ext uri="{FF2B5EF4-FFF2-40B4-BE49-F238E27FC236}">
              <a16:creationId xmlns:a16="http://schemas.microsoft.com/office/drawing/2014/main" id="{00000000-0008-0000-0400-000007000000}"/>
            </a:ext>
          </a:extLst>
        </xdr:cNvPr>
        <xdr:cNvSpPr txBox="1"/>
      </xdr:nvSpPr>
      <xdr:spPr>
        <a:xfrm>
          <a:off x="169545" y="5962650"/>
          <a:ext cx="6488430" cy="9525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baseline="0">
              <a:solidFill>
                <a:sysClr val="windowText" lastClr="000000"/>
              </a:solidFill>
              <a:latin typeface="Arial" panose="020B0604020202020204" pitchFamily="34" charset="0"/>
              <a:cs typeface="Arial" panose="020B0604020202020204" pitchFamily="34" charset="0"/>
            </a:rPr>
            <a:t>Before validation of the datafields and calcualtion of the indicators, three different kinds of errors can occure:</a:t>
          </a:r>
        </a:p>
        <a:p>
          <a:pPr marL="0" marR="0" indent="0" algn="l" defTabSz="914400" eaLnBrk="1" fontAlgn="auto" latinLnBrk="0" hangingPunct="1">
            <a:lnSpc>
              <a:spcPct val="100000"/>
            </a:lnSpc>
            <a:spcBef>
              <a:spcPts val="0"/>
            </a:spcBef>
            <a:spcAft>
              <a:spcPts val="0"/>
            </a:spcAft>
            <a:buClrTx/>
            <a:buSzTx/>
            <a:buFontTx/>
            <a:buNone/>
            <a:tabLst/>
            <a:defRPr/>
          </a:pPr>
          <a:r>
            <a:rPr lang="de-DE" sz="1000" baseline="0">
              <a:solidFill>
                <a:schemeClr val="bg1">
                  <a:lumMod val="50000"/>
                </a:schemeClr>
              </a:solidFill>
              <a:effectLst/>
              <a:latin typeface="Arial" panose="020B0604020202020204" pitchFamily="34" charset="0"/>
              <a:ea typeface="+mn-ea"/>
              <a:cs typeface="Arial" panose="020B0604020202020204" pitchFamily="34" charset="0"/>
            </a:rPr>
            <a:t>(Bevor die Verifizierung der Patientendatensätze erfolgen kann, werden drei Gruppen von Falldatensätzen ausgeschlossen:)</a:t>
          </a:r>
          <a:endParaRPr lang="de-DE" sz="1000" baseline="0">
            <a:solidFill>
              <a:schemeClr val="bg1">
                <a:lumMod val="50000"/>
              </a:schemeClr>
            </a:solidFill>
            <a:latin typeface="Arial" panose="020B0604020202020204" pitchFamily="34" charset="0"/>
            <a:cs typeface="Arial" panose="020B0604020202020204" pitchFamily="34" charset="0"/>
          </a:endParaRPr>
        </a:p>
        <a:p>
          <a:pPr algn="l"/>
          <a:endParaRPr lang="de-DE" sz="1000" baseline="0">
            <a:solidFill>
              <a:srgbClr val="FF0000"/>
            </a:solidFill>
            <a:latin typeface="Arial" panose="020B0604020202020204" pitchFamily="34" charset="0"/>
            <a:cs typeface="Arial" panose="020B0604020202020204" pitchFamily="34" charset="0"/>
          </a:endParaRPr>
        </a:p>
        <a:p>
          <a:pPr algn="l"/>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a) Incomplete </a:t>
          </a:r>
          <a:r>
            <a:rPr lang="de-DE" sz="1000" b="0" i="0" u="none" strike="noStrike">
              <a:solidFill>
                <a:schemeClr val="bg1">
                  <a:lumMod val="50000"/>
                </a:schemeClr>
              </a:solidFill>
              <a:effectLst/>
              <a:latin typeface="Arial" panose="020B0604020202020204" pitchFamily="34" charset="0"/>
              <a:ea typeface="+mn-ea"/>
              <a:cs typeface="Arial" panose="020B0604020202020204" pitchFamily="34" charset="0"/>
            </a:rPr>
            <a:t>(Unvollständige</a:t>
          </a:r>
          <a:r>
            <a:rPr lang="de-DE" sz="1000" b="0" i="0" u="none" strike="noStrike" baseline="0">
              <a:solidFill>
                <a:schemeClr val="bg1">
                  <a:lumMod val="50000"/>
                </a:schemeClr>
              </a:solidFill>
              <a:effectLst/>
              <a:latin typeface="Arial" panose="020B0604020202020204" pitchFamily="34" charset="0"/>
              <a:ea typeface="+mn-ea"/>
              <a:cs typeface="Arial" panose="020B0604020202020204" pitchFamily="34" charset="0"/>
            </a:rPr>
            <a:t> Falldatensätze)</a:t>
          </a:r>
        </a:p>
        <a:p>
          <a:pPr algn="l"/>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b) Calculation of category imppossible </a:t>
          </a:r>
          <a:r>
            <a:rPr lang="de-DE" sz="1000" b="0" i="0" u="none" strike="noStrike" baseline="0">
              <a:solidFill>
                <a:schemeClr val="bg1">
                  <a:lumMod val="50000"/>
                </a:schemeClr>
              </a:solidFill>
              <a:effectLst/>
              <a:latin typeface="Arial" panose="020B0604020202020204" pitchFamily="34" charset="0"/>
              <a:ea typeface="+mn-ea"/>
              <a:cs typeface="Arial" panose="020B0604020202020204" pitchFamily="34" charset="0"/>
            </a:rPr>
            <a:t>(Fallart nicht bestimmbar)</a:t>
          </a:r>
          <a:endParaRPr lang="de-DE" sz="1000">
            <a:solidFill>
              <a:schemeClr val="bg1">
                <a:lumMod val="50000"/>
              </a:schemeClr>
            </a:solidFill>
            <a:latin typeface="Arial" panose="020B0604020202020204" pitchFamily="34" charset="0"/>
            <a:cs typeface="Arial" panose="020B0604020202020204" pitchFamily="34" charset="0"/>
          </a:endParaRPr>
        </a:p>
        <a:p>
          <a:pPr algn="l"/>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c) No center case</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de-DE" sz="1000" b="0" i="0" u="none" strike="noStrike" baseline="0">
              <a:solidFill>
                <a:schemeClr val="bg1">
                  <a:lumMod val="50000"/>
                </a:schemeClr>
              </a:solidFill>
              <a:effectLst/>
              <a:latin typeface="Arial" panose="020B0604020202020204" pitchFamily="34" charset="0"/>
              <a:ea typeface="+mn-ea"/>
              <a:cs typeface="Arial" panose="020B0604020202020204" pitchFamily="34" charset="0"/>
            </a:rPr>
            <a:t>(</a:t>
          </a:r>
          <a:r>
            <a:rPr lang="de-DE" sz="1000" b="0" i="0" u="none" strike="noStrike">
              <a:solidFill>
                <a:schemeClr val="bg1">
                  <a:lumMod val="50000"/>
                </a:schemeClr>
              </a:solidFill>
              <a:effectLst/>
              <a:latin typeface="Arial" panose="020B0604020202020204" pitchFamily="34" charset="0"/>
              <a:ea typeface="+mn-ea"/>
              <a:cs typeface="Arial" panose="020B0604020202020204" pitchFamily="34" charset="0"/>
            </a:rPr>
            <a:t>kein Zentrumsfall)</a:t>
          </a:r>
          <a:r>
            <a:rPr lang="de-DE" sz="1000">
              <a:solidFill>
                <a:schemeClr val="bg1">
                  <a:lumMod val="50000"/>
                </a:schemeClr>
              </a:solidFill>
              <a:latin typeface="Arial" panose="020B0604020202020204" pitchFamily="34" charset="0"/>
              <a:cs typeface="Arial" panose="020B0604020202020204" pitchFamily="34" charset="0"/>
            </a:rPr>
            <a:t> </a:t>
          </a:r>
          <a:endParaRPr lang="de-DE" sz="1000" baseline="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3</xdr:col>
      <xdr:colOff>25400</xdr:colOff>
      <xdr:row>6</xdr:row>
      <xdr:rowOff>111125</xdr:rowOff>
    </xdr:from>
    <xdr:to>
      <xdr:col>5</xdr:col>
      <xdr:colOff>0</xdr:colOff>
      <xdr:row>6</xdr:row>
      <xdr:rowOff>111125</xdr:rowOff>
    </xdr:to>
    <xdr:cxnSp macro="">
      <xdr:nvCxnSpPr>
        <xdr:cNvPr id="8" name="Gerade Verbindung mit Pfeil 7">
          <a:extLst>
            <a:ext uri="{FF2B5EF4-FFF2-40B4-BE49-F238E27FC236}">
              <a16:creationId xmlns:a16="http://schemas.microsoft.com/office/drawing/2014/main" id="{00000000-0008-0000-0400-000008000000}"/>
            </a:ext>
          </a:extLst>
        </xdr:cNvPr>
        <xdr:cNvCxnSpPr/>
      </xdr:nvCxnSpPr>
      <xdr:spPr>
        <a:xfrm>
          <a:off x="1358900" y="1635125"/>
          <a:ext cx="6032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64</xdr:row>
      <xdr:rowOff>73024</xdr:rowOff>
    </xdr:from>
    <xdr:to>
      <xdr:col>4</xdr:col>
      <xdr:colOff>19050</xdr:colOff>
      <xdr:row>66</xdr:row>
      <xdr:rowOff>76199</xdr:rowOff>
    </xdr:to>
    <xdr:sp macro="" textlink="">
      <xdr:nvSpPr>
        <xdr:cNvPr id="9" name="Textfeld 8">
          <a:extLst>
            <a:ext uri="{FF2B5EF4-FFF2-40B4-BE49-F238E27FC236}">
              <a16:creationId xmlns:a16="http://schemas.microsoft.com/office/drawing/2014/main" id="{00000000-0008-0000-0400-000009000000}"/>
            </a:ext>
          </a:extLst>
        </xdr:cNvPr>
        <xdr:cNvSpPr txBox="1"/>
      </xdr:nvSpPr>
      <xdr:spPr>
        <a:xfrm>
          <a:off x="133350" y="20789899"/>
          <a:ext cx="1400175" cy="28892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ysClr val="windowText" lastClr="000000"/>
              </a:solidFill>
              <a:latin typeface="Arial" panose="020B0604020202020204" pitchFamily="34" charset="0"/>
              <a:cs typeface="Arial" panose="020B0604020202020204" pitchFamily="34" charset="0"/>
            </a:rPr>
            <a:t>No error message</a:t>
          </a:r>
        </a:p>
        <a:p>
          <a:pPr algn="ctr"/>
          <a:r>
            <a:rPr lang="de-DE" sz="1000">
              <a:solidFill>
                <a:schemeClr val="bg1">
                  <a:lumMod val="50000"/>
                </a:schemeClr>
              </a:solidFill>
              <a:latin typeface="Arial" panose="020B0604020202020204" pitchFamily="34" charset="0"/>
              <a:cs typeface="Arial" panose="020B0604020202020204" pitchFamily="34" charset="0"/>
            </a:rPr>
            <a:t>(keine Fehlermeldung)</a:t>
          </a:r>
        </a:p>
      </xdr:txBody>
    </xdr:sp>
    <xdr:clientData/>
  </xdr:twoCellAnchor>
  <xdr:twoCellAnchor>
    <xdr:from>
      <xdr:col>5</xdr:col>
      <xdr:colOff>15874</xdr:colOff>
      <xdr:row>64</xdr:row>
      <xdr:rowOff>87630</xdr:rowOff>
    </xdr:from>
    <xdr:to>
      <xdr:col>8</xdr:col>
      <xdr:colOff>3174</xdr:colOff>
      <xdr:row>66</xdr:row>
      <xdr:rowOff>66675</xdr:rowOff>
    </xdr:to>
    <xdr:sp macro="" textlink="">
      <xdr:nvSpPr>
        <xdr:cNvPr id="10" name="Textfeld 9">
          <a:extLst>
            <a:ext uri="{FF2B5EF4-FFF2-40B4-BE49-F238E27FC236}">
              <a16:creationId xmlns:a16="http://schemas.microsoft.com/office/drawing/2014/main" id="{00000000-0008-0000-0400-00000A000000}"/>
            </a:ext>
          </a:extLst>
        </xdr:cNvPr>
        <xdr:cNvSpPr txBox="1"/>
      </xdr:nvSpPr>
      <xdr:spPr>
        <a:xfrm>
          <a:off x="1978024" y="20804505"/>
          <a:ext cx="5140325" cy="26479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solidFill>
                <a:sysClr val="windowText" lastClr="000000"/>
              </a:solidFill>
              <a:latin typeface="Arial" panose="020B0604020202020204" pitchFamily="34" charset="0"/>
              <a:cs typeface="Arial" panose="020B0604020202020204" pitchFamily="34" charset="0"/>
            </a:rPr>
            <a:t>Error</a:t>
          </a:r>
          <a:r>
            <a:rPr lang="de-DE" sz="1000" baseline="0">
              <a:solidFill>
                <a:sysClr val="windowText" lastClr="000000"/>
              </a:solidFill>
              <a:latin typeface="Arial" panose="020B0604020202020204" pitchFamily="34" charset="0"/>
              <a:cs typeface="Arial" panose="020B0604020202020204" pitchFamily="34" charset="0"/>
            </a:rPr>
            <a:t> m</a:t>
          </a:r>
          <a:r>
            <a:rPr lang="de-DE" sz="1000">
              <a:solidFill>
                <a:sysClr val="windowText" lastClr="000000"/>
              </a:solidFill>
              <a:latin typeface="Arial" panose="020B0604020202020204" pitchFamily="34" charset="0"/>
              <a:cs typeface="Arial" panose="020B0604020202020204" pitchFamily="34" charset="0"/>
            </a:rPr>
            <a:t>essage in "General</a:t>
          </a:r>
          <a:r>
            <a:rPr lang="de-DE" sz="1000" baseline="0">
              <a:solidFill>
                <a:sysClr val="windowText" lastClr="000000"/>
              </a:solidFill>
              <a:latin typeface="Arial" panose="020B0604020202020204" pitchFamily="34" charset="0"/>
              <a:cs typeface="Arial" panose="020B0604020202020204" pitchFamily="34" charset="0"/>
            </a:rPr>
            <a:t> Overview"</a:t>
          </a:r>
        </a:p>
        <a:p>
          <a:pPr algn="l"/>
          <a:r>
            <a:rPr lang="de-DE" sz="1000" baseline="0">
              <a:solidFill>
                <a:schemeClr val="bg1">
                  <a:lumMod val="50000"/>
                </a:schemeClr>
              </a:solidFill>
              <a:latin typeface="Arial" panose="020B0604020202020204" pitchFamily="34" charset="0"/>
              <a:cs typeface="Arial" panose="020B0604020202020204" pitchFamily="34" charset="0"/>
            </a:rPr>
            <a:t>(Fehlermeldung in "Gesamtbetrachtung")</a:t>
          </a:r>
          <a:endParaRPr lang="de-DE" sz="100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1</xdr:col>
      <xdr:colOff>636905</xdr:colOff>
      <xdr:row>60</xdr:row>
      <xdr:rowOff>162560</xdr:rowOff>
    </xdr:from>
    <xdr:to>
      <xdr:col>5</xdr:col>
      <xdr:colOff>2056533</xdr:colOff>
      <xdr:row>60</xdr:row>
      <xdr:rowOff>164465</xdr:rowOff>
    </xdr:to>
    <xdr:cxnSp macro="">
      <xdr:nvCxnSpPr>
        <xdr:cNvPr id="11" name="Gerade Verbindung 13">
          <a:extLst>
            <a:ext uri="{FF2B5EF4-FFF2-40B4-BE49-F238E27FC236}">
              <a16:creationId xmlns:a16="http://schemas.microsoft.com/office/drawing/2014/main" id="{00000000-0008-0000-0400-00000B000000}"/>
            </a:ext>
          </a:extLst>
        </xdr:cNvPr>
        <xdr:cNvCxnSpPr/>
      </xdr:nvCxnSpPr>
      <xdr:spPr>
        <a:xfrm flipH="1">
          <a:off x="722630" y="20288885"/>
          <a:ext cx="2991253" cy="19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657860</xdr:colOff>
      <xdr:row>60</xdr:row>
      <xdr:rowOff>162560</xdr:rowOff>
    </xdr:from>
    <xdr:to>
      <xdr:col>1</xdr:col>
      <xdr:colOff>657860</xdr:colOff>
      <xdr:row>64</xdr:row>
      <xdr:rowOff>76305</xdr:rowOff>
    </xdr:to>
    <xdr:cxnSp macro="">
      <xdr:nvCxnSpPr>
        <xdr:cNvPr id="12" name="Gerade Verbindung mit Pfeil 11">
          <a:extLst>
            <a:ext uri="{FF2B5EF4-FFF2-40B4-BE49-F238E27FC236}">
              <a16:creationId xmlns:a16="http://schemas.microsoft.com/office/drawing/2014/main" id="{00000000-0008-0000-0400-00000C000000}"/>
            </a:ext>
          </a:extLst>
        </xdr:cNvPr>
        <xdr:cNvCxnSpPr/>
      </xdr:nvCxnSpPr>
      <xdr:spPr>
        <a:xfrm>
          <a:off x="724535" y="20288885"/>
          <a:ext cx="0" cy="5042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1743075</xdr:colOff>
      <xdr:row>58</xdr:row>
      <xdr:rowOff>0</xdr:rowOff>
    </xdr:from>
    <xdr:to>
      <xdr:col>6</xdr:col>
      <xdr:colOff>1</xdr:colOff>
      <xdr:row>64</xdr:row>
      <xdr:rowOff>66675</xdr:rowOff>
    </xdr:to>
    <xdr:cxnSp macro="">
      <xdr:nvCxnSpPr>
        <xdr:cNvPr id="13" name="Gerade Verbindung mit Pfeil 12">
          <a:extLst>
            <a:ext uri="{FF2B5EF4-FFF2-40B4-BE49-F238E27FC236}">
              <a16:creationId xmlns:a16="http://schemas.microsoft.com/office/drawing/2014/main" id="{00000000-0008-0000-0400-00000D000000}"/>
            </a:ext>
          </a:extLst>
        </xdr:cNvPr>
        <xdr:cNvCxnSpPr/>
      </xdr:nvCxnSpPr>
      <xdr:spPr>
        <a:xfrm flipH="1">
          <a:off x="3705225" y="19859625"/>
          <a:ext cx="9526" cy="923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21</xdr:row>
      <xdr:rowOff>168274</xdr:rowOff>
    </xdr:from>
    <xdr:to>
      <xdr:col>4</xdr:col>
      <xdr:colOff>66675</xdr:colOff>
      <xdr:row>24</xdr:row>
      <xdr:rowOff>112970</xdr:rowOff>
    </xdr:to>
    <xdr:sp macro="" textlink="">
      <xdr:nvSpPr>
        <xdr:cNvPr id="14" name="Textfeld 13">
          <a:extLst>
            <a:ext uri="{FF2B5EF4-FFF2-40B4-BE49-F238E27FC236}">
              <a16:creationId xmlns:a16="http://schemas.microsoft.com/office/drawing/2014/main" id="{00000000-0008-0000-0400-00000E000000}"/>
            </a:ext>
          </a:extLst>
        </xdr:cNvPr>
        <xdr:cNvSpPr txBox="1"/>
      </xdr:nvSpPr>
      <xdr:spPr>
        <a:xfrm>
          <a:off x="180975" y="4406899"/>
          <a:ext cx="1400175" cy="487621"/>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ysClr val="windowText" lastClr="000000"/>
              </a:solidFill>
              <a:latin typeface="Arial" panose="020B0604020202020204" pitchFamily="34" charset="0"/>
              <a:cs typeface="Arial" panose="020B0604020202020204" pitchFamily="34" charset="0"/>
            </a:rPr>
            <a:t>XML accepted</a:t>
          </a:r>
        </a:p>
        <a:p>
          <a:pPr algn="ctr"/>
          <a:r>
            <a:rPr lang="de-DE" sz="1000">
              <a:solidFill>
                <a:schemeClr val="bg1">
                  <a:lumMod val="50000"/>
                </a:schemeClr>
              </a:solidFill>
              <a:latin typeface="Arial" panose="020B0604020202020204" pitchFamily="34" charset="0"/>
              <a:cs typeface="Arial" panose="020B0604020202020204" pitchFamily="34" charset="0"/>
            </a:rPr>
            <a:t>(XML wird akzeptiert)</a:t>
          </a:r>
        </a:p>
      </xdr:txBody>
    </xdr:sp>
    <xdr:clientData/>
  </xdr:twoCellAnchor>
  <xdr:twoCellAnchor>
    <xdr:from>
      <xdr:col>5</xdr:col>
      <xdr:colOff>1478916</xdr:colOff>
      <xdr:row>21</xdr:row>
      <xdr:rowOff>120649</xdr:rowOff>
    </xdr:from>
    <xdr:to>
      <xdr:col>7</xdr:col>
      <xdr:colOff>1144517</xdr:colOff>
      <xdr:row>24</xdr:row>
      <xdr:rowOff>130175</xdr:rowOff>
    </xdr:to>
    <xdr:sp macro="" textlink="">
      <xdr:nvSpPr>
        <xdr:cNvPr id="15" name="Textfeld 14">
          <a:extLst>
            <a:ext uri="{FF2B5EF4-FFF2-40B4-BE49-F238E27FC236}">
              <a16:creationId xmlns:a16="http://schemas.microsoft.com/office/drawing/2014/main" id="{00000000-0008-0000-0400-00000F000000}"/>
            </a:ext>
          </a:extLst>
        </xdr:cNvPr>
        <xdr:cNvSpPr txBox="1"/>
      </xdr:nvSpPr>
      <xdr:spPr>
        <a:xfrm>
          <a:off x="3441066" y="4359274"/>
          <a:ext cx="3161276" cy="552451"/>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solidFill>
                <a:sysClr val="windowText" lastClr="000000"/>
              </a:solidFill>
              <a:latin typeface="Arial" panose="020B0604020202020204" pitchFamily="34" charset="0"/>
              <a:cs typeface="Arial" panose="020B0604020202020204" pitchFamily="34" charset="0"/>
            </a:rPr>
            <a:t>XML not accepted. Please</a:t>
          </a:r>
          <a:r>
            <a:rPr lang="de-DE" sz="1000" baseline="0">
              <a:solidFill>
                <a:sysClr val="windowText" lastClr="000000"/>
              </a:solidFill>
              <a:latin typeface="Arial" panose="020B0604020202020204" pitchFamily="34" charset="0"/>
              <a:cs typeface="Arial" panose="020B0604020202020204" pitchFamily="34" charset="0"/>
            </a:rPr>
            <a:t> contact your tumourdocumentation producer. </a:t>
          </a:r>
        </a:p>
        <a:p>
          <a:pPr algn="l"/>
          <a:r>
            <a:rPr lang="de-DE" sz="1000" baseline="0">
              <a:solidFill>
                <a:schemeClr val="bg1">
                  <a:lumMod val="50000"/>
                </a:schemeClr>
              </a:solidFill>
              <a:latin typeface="Arial" panose="020B0604020202020204" pitchFamily="34" charset="0"/>
              <a:cs typeface="Arial" panose="020B0604020202020204" pitchFamily="34" charset="0"/>
            </a:rPr>
            <a:t>(Bitte kontaktieren Sie ihren Tumordokumentationshersteller.)</a:t>
          </a:r>
          <a:endParaRPr lang="de-DE" sz="100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2</xdr:col>
      <xdr:colOff>190500</xdr:colOff>
      <xdr:row>19</xdr:row>
      <xdr:rowOff>146685</xdr:rowOff>
    </xdr:from>
    <xdr:to>
      <xdr:col>6</xdr:col>
      <xdr:colOff>1294534</xdr:colOff>
      <xdr:row>19</xdr:row>
      <xdr:rowOff>152400</xdr:rowOff>
    </xdr:to>
    <xdr:cxnSp macro="">
      <xdr:nvCxnSpPr>
        <xdr:cNvPr id="16" name="Gerade Verbindung 20">
          <a:extLst>
            <a:ext uri="{FF2B5EF4-FFF2-40B4-BE49-F238E27FC236}">
              <a16:creationId xmlns:a16="http://schemas.microsoft.com/office/drawing/2014/main" id="{00000000-0008-0000-0400-000010000000}"/>
            </a:ext>
          </a:extLst>
        </xdr:cNvPr>
        <xdr:cNvCxnSpPr/>
      </xdr:nvCxnSpPr>
      <xdr:spPr>
        <a:xfrm flipH="1">
          <a:off x="914400" y="4023360"/>
          <a:ext cx="4094884" cy="57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19</xdr:row>
      <xdr:rowOff>152400</xdr:rowOff>
    </xdr:from>
    <xdr:to>
      <xdr:col>2</xdr:col>
      <xdr:colOff>190500</xdr:colOff>
      <xdr:row>21</xdr:row>
      <xdr:rowOff>171450</xdr:rowOff>
    </xdr:to>
    <xdr:cxnSp macro="">
      <xdr:nvCxnSpPr>
        <xdr:cNvPr id="17" name="Gerade Verbindung mit Pfeil 16">
          <a:extLst>
            <a:ext uri="{FF2B5EF4-FFF2-40B4-BE49-F238E27FC236}">
              <a16:creationId xmlns:a16="http://schemas.microsoft.com/office/drawing/2014/main" id="{00000000-0008-0000-0400-000011000000}"/>
            </a:ext>
          </a:extLst>
        </xdr:cNvPr>
        <xdr:cNvCxnSpPr/>
      </xdr:nvCxnSpPr>
      <xdr:spPr>
        <a:xfrm>
          <a:off x="914400" y="4029075"/>
          <a:ext cx="0"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1295400</xdr:colOff>
      <xdr:row>17</xdr:row>
      <xdr:rowOff>76200</xdr:rowOff>
    </xdr:from>
    <xdr:to>
      <xdr:col>6</xdr:col>
      <xdr:colOff>1295400</xdr:colOff>
      <xdr:row>21</xdr:row>
      <xdr:rowOff>114300</xdr:rowOff>
    </xdr:to>
    <xdr:cxnSp macro="">
      <xdr:nvCxnSpPr>
        <xdr:cNvPr id="18" name="Gerade Verbindung mit Pfeil 17">
          <a:extLst>
            <a:ext uri="{FF2B5EF4-FFF2-40B4-BE49-F238E27FC236}">
              <a16:creationId xmlns:a16="http://schemas.microsoft.com/office/drawing/2014/main" id="{00000000-0008-0000-0400-000012000000}"/>
            </a:ext>
          </a:extLst>
        </xdr:cNvPr>
        <xdr:cNvCxnSpPr/>
      </xdr:nvCxnSpPr>
      <xdr:spPr>
        <a:xfrm>
          <a:off x="5010150" y="3590925"/>
          <a:ext cx="0" cy="762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161926</xdr:colOff>
      <xdr:row>29</xdr:row>
      <xdr:rowOff>28575</xdr:rowOff>
    </xdr:from>
    <xdr:to>
      <xdr:col>2</xdr:col>
      <xdr:colOff>167640</xdr:colOff>
      <xdr:row>30</xdr:row>
      <xdr:rowOff>104775</xdr:rowOff>
    </xdr:to>
    <xdr:cxnSp macro="">
      <xdr:nvCxnSpPr>
        <xdr:cNvPr id="19" name="Gerade Verbindung mit Pfeil 18">
          <a:extLst>
            <a:ext uri="{FF2B5EF4-FFF2-40B4-BE49-F238E27FC236}">
              <a16:creationId xmlns:a16="http://schemas.microsoft.com/office/drawing/2014/main" id="{00000000-0008-0000-0400-000013000000}"/>
            </a:ext>
          </a:extLst>
        </xdr:cNvPr>
        <xdr:cNvCxnSpPr/>
      </xdr:nvCxnSpPr>
      <xdr:spPr>
        <a:xfrm flipH="1">
          <a:off x="885826" y="5715000"/>
          <a:ext cx="5714"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180976</xdr:colOff>
      <xdr:row>24</xdr:row>
      <xdr:rowOff>104775</xdr:rowOff>
    </xdr:from>
    <xdr:to>
      <xdr:col>2</xdr:col>
      <xdr:colOff>186690</xdr:colOff>
      <xdr:row>26</xdr:row>
      <xdr:rowOff>0</xdr:rowOff>
    </xdr:to>
    <xdr:cxnSp macro="">
      <xdr:nvCxnSpPr>
        <xdr:cNvPr id="20" name="Gerade Verbindung mit Pfeil 19">
          <a:extLst>
            <a:ext uri="{FF2B5EF4-FFF2-40B4-BE49-F238E27FC236}">
              <a16:creationId xmlns:a16="http://schemas.microsoft.com/office/drawing/2014/main" id="{00000000-0008-0000-0400-000014000000}"/>
            </a:ext>
          </a:extLst>
        </xdr:cNvPr>
        <xdr:cNvCxnSpPr/>
      </xdr:nvCxnSpPr>
      <xdr:spPr>
        <a:xfrm flipH="1">
          <a:off x="904876" y="4886325"/>
          <a:ext cx="5714"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66</xdr:row>
      <xdr:rowOff>85725</xdr:rowOff>
    </xdr:from>
    <xdr:to>
      <xdr:col>2</xdr:col>
      <xdr:colOff>0</xdr:colOff>
      <xdr:row>69</xdr:row>
      <xdr:rowOff>22225</xdr:rowOff>
    </xdr:to>
    <xdr:cxnSp macro="">
      <xdr:nvCxnSpPr>
        <xdr:cNvPr id="22" name="Gerade Verbindung mit Pfeil 21">
          <a:extLst>
            <a:ext uri="{FF2B5EF4-FFF2-40B4-BE49-F238E27FC236}">
              <a16:creationId xmlns:a16="http://schemas.microsoft.com/office/drawing/2014/main" id="{00000000-0008-0000-0400-000016000000}"/>
            </a:ext>
          </a:extLst>
        </xdr:cNvPr>
        <xdr:cNvCxnSpPr/>
      </xdr:nvCxnSpPr>
      <xdr:spPr>
        <a:xfrm>
          <a:off x="723900" y="21088350"/>
          <a:ext cx="0" cy="384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69</xdr:row>
      <xdr:rowOff>28575</xdr:rowOff>
    </xdr:from>
    <xdr:to>
      <xdr:col>4</xdr:col>
      <xdr:colOff>9525</xdr:colOff>
      <xdr:row>71</xdr:row>
      <xdr:rowOff>118055</xdr:rowOff>
    </xdr:to>
    <xdr:sp macro="" textlink="">
      <xdr:nvSpPr>
        <xdr:cNvPr id="23" name="Textfeld 22">
          <a:extLst>
            <a:ext uri="{FF2B5EF4-FFF2-40B4-BE49-F238E27FC236}">
              <a16:creationId xmlns:a16="http://schemas.microsoft.com/office/drawing/2014/main" id="{00000000-0008-0000-0400-000017000000}"/>
            </a:ext>
          </a:extLst>
        </xdr:cNvPr>
        <xdr:cNvSpPr txBox="1"/>
      </xdr:nvSpPr>
      <xdr:spPr>
        <a:xfrm>
          <a:off x="123825" y="21478875"/>
          <a:ext cx="1400175" cy="39428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ysClr val="windowText" lastClr="000000"/>
              </a:solidFill>
              <a:latin typeface="Arial" panose="020B0604020202020204" pitchFamily="34" charset="0"/>
              <a:cs typeface="Arial" panose="020B0604020202020204" pitchFamily="34" charset="0"/>
            </a:rPr>
            <a:t>Categorise</a:t>
          </a:r>
        </a:p>
        <a:p>
          <a:pPr algn="ctr"/>
          <a:r>
            <a:rPr lang="de-DE" sz="1000">
              <a:solidFill>
                <a:schemeClr val="bg1">
                  <a:lumMod val="50000"/>
                </a:schemeClr>
              </a:solidFill>
              <a:latin typeface="Arial" panose="020B0604020202020204" pitchFamily="34" charset="0"/>
              <a:cs typeface="Arial" panose="020B0604020202020204" pitchFamily="34" charset="0"/>
            </a:rPr>
            <a:t>(Kategorisierung)</a:t>
          </a:r>
        </a:p>
      </xdr:txBody>
    </xdr:sp>
    <xdr:clientData/>
  </xdr:twoCellAnchor>
  <xdr:twoCellAnchor>
    <xdr:from>
      <xdr:col>4</xdr:col>
      <xdr:colOff>9525</xdr:colOff>
      <xdr:row>70</xdr:row>
      <xdr:rowOff>57150</xdr:rowOff>
    </xdr:from>
    <xdr:to>
      <xdr:col>5</xdr:col>
      <xdr:colOff>19050</xdr:colOff>
      <xdr:row>70</xdr:row>
      <xdr:rowOff>57152</xdr:rowOff>
    </xdr:to>
    <xdr:cxnSp macro="">
      <xdr:nvCxnSpPr>
        <xdr:cNvPr id="24" name="Gerade Verbindung mit Pfeil 23">
          <a:extLst>
            <a:ext uri="{FF2B5EF4-FFF2-40B4-BE49-F238E27FC236}">
              <a16:creationId xmlns:a16="http://schemas.microsoft.com/office/drawing/2014/main" id="{00000000-0008-0000-0400-000018000000}"/>
            </a:ext>
          </a:extLst>
        </xdr:cNvPr>
        <xdr:cNvCxnSpPr/>
      </xdr:nvCxnSpPr>
      <xdr:spPr>
        <a:xfrm flipV="1">
          <a:off x="1524000" y="21659850"/>
          <a:ext cx="457200"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68</xdr:row>
      <xdr:rowOff>142876</xdr:rowOff>
    </xdr:from>
    <xdr:to>
      <xdr:col>8</xdr:col>
      <xdr:colOff>28575</xdr:colOff>
      <xdr:row>78</xdr:row>
      <xdr:rowOff>85725</xdr:rowOff>
    </xdr:to>
    <xdr:sp macro="" textlink="">
      <xdr:nvSpPr>
        <xdr:cNvPr id="25" name="Textfeld 24">
          <a:extLst>
            <a:ext uri="{FF2B5EF4-FFF2-40B4-BE49-F238E27FC236}">
              <a16:creationId xmlns:a16="http://schemas.microsoft.com/office/drawing/2014/main" id="{00000000-0008-0000-0400-000019000000}"/>
            </a:ext>
          </a:extLst>
        </xdr:cNvPr>
        <xdr:cNvSpPr txBox="1"/>
      </xdr:nvSpPr>
      <xdr:spPr>
        <a:xfrm>
          <a:off x="1990725" y="21440776"/>
          <a:ext cx="5153025" cy="14668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Categorise the cases in</a:t>
          </a:r>
        </a:p>
        <a:p>
          <a:pPr algn="l"/>
          <a:r>
            <a:rPr lang="de-DE" sz="1000" baseline="0">
              <a:solidFill>
                <a:schemeClr val="bg1">
                  <a:lumMod val="50000"/>
                </a:schemeClr>
              </a:solidFill>
              <a:effectLst/>
              <a:latin typeface="Arial" panose="020B0604020202020204" pitchFamily="34" charset="0"/>
              <a:ea typeface="+mn-ea"/>
              <a:cs typeface="Arial" panose="020B0604020202020204" pitchFamily="34" charset="0"/>
            </a:rPr>
            <a:t>(Kategorisierung der Fälle in)</a:t>
          </a:r>
        </a:p>
        <a:p>
          <a:pPr algn="l"/>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NI = non-interventional case </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(nicht-interventioneller Fall)</a:t>
          </a: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IV = interventional case </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(interventioneller Fall)</a:t>
          </a: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IF = incidential finding </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(Zufallsbefund)</a:t>
          </a: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R = recurrence </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(Rezidiv)</a:t>
          </a: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D = distant metastasis </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(Fernmetastasen)</a:t>
          </a:r>
        </a:p>
      </xdr:txBody>
    </xdr:sp>
    <xdr:clientData/>
  </xdr:twoCellAnchor>
  <xdr:twoCellAnchor>
    <xdr:from>
      <xdr:col>6</xdr:col>
      <xdr:colOff>852488</xdr:colOff>
      <xdr:row>78</xdr:row>
      <xdr:rowOff>85725</xdr:rowOff>
    </xdr:from>
    <xdr:to>
      <xdr:col>6</xdr:col>
      <xdr:colOff>852488</xdr:colOff>
      <xdr:row>81</xdr:row>
      <xdr:rowOff>28576</xdr:rowOff>
    </xdr:to>
    <xdr:cxnSp macro="">
      <xdr:nvCxnSpPr>
        <xdr:cNvPr id="26" name="Gerade Verbindung mit Pfeil 25">
          <a:extLst>
            <a:ext uri="{FF2B5EF4-FFF2-40B4-BE49-F238E27FC236}">
              <a16:creationId xmlns:a16="http://schemas.microsoft.com/office/drawing/2014/main" id="{00000000-0008-0000-0400-00001A000000}"/>
            </a:ext>
          </a:extLst>
        </xdr:cNvPr>
        <xdr:cNvCxnSpPr>
          <a:stCxn id="25" idx="2"/>
          <a:endCxn id="27" idx="0"/>
        </xdr:cNvCxnSpPr>
      </xdr:nvCxnSpPr>
      <xdr:spPr>
        <a:xfrm>
          <a:off x="4567238" y="22907625"/>
          <a:ext cx="0" cy="4667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81</xdr:row>
      <xdr:rowOff>28576</xdr:rowOff>
    </xdr:from>
    <xdr:to>
      <xdr:col>8</xdr:col>
      <xdr:colOff>28575</xdr:colOff>
      <xdr:row>82</xdr:row>
      <xdr:rowOff>114301</xdr:rowOff>
    </xdr:to>
    <xdr:sp macro="" textlink="">
      <xdr:nvSpPr>
        <xdr:cNvPr id="27" name="Textfeld 26">
          <a:extLst>
            <a:ext uri="{FF2B5EF4-FFF2-40B4-BE49-F238E27FC236}">
              <a16:creationId xmlns:a16="http://schemas.microsoft.com/office/drawing/2014/main" id="{00000000-0008-0000-0400-00001B000000}"/>
            </a:ext>
          </a:extLst>
        </xdr:cNvPr>
        <xdr:cNvSpPr txBox="1"/>
      </xdr:nvSpPr>
      <xdr:spPr>
        <a:xfrm>
          <a:off x="1990725" y="23374351"/>
          <a:ext cx="5153025" cy="2667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Calculation of the categories: </a:t>
          </a:r>
        </a:p>
        <a:p>
          <a:pPr algn="l"/>
          <a:r>
            <a:rPr lang="de-DE" sz="1000" baseline="0">
              <a:solidFill>
                <a:schemeClr val="bg1">
                  <a:lumMod val="50000"/>
                </a:schemeClr>
              </a:solidFill>
              <a:effectLst/>
              <a:latin typeface="Arial" panose="020B0604020202020204" pitchFamily="34" charset="0"/>
              <a:ea typeface="+mn-ea"/>
              <a:cs typeface="Arial" panose="020B0604020202020204" pitchFamily="34" charset="0"/>
            </a:rPr>
            <a:t>(Kategorisierung der Fälle vgl. Tabellenblatt:)</a:t>
          </a:r>
        </a:p>
        <a:p>
          <a:pPr algn="l"/>
          <a:r>
            <a:rPr lang="de-DE" sz="1000" baseline="0">
              <a:solidFill>
                <a:schemeClr val="dk1"/>
              </a:solidFill>
              <a:effectLst/>
              <a:latin typeface="Arial" panose="020B0604020202020204" pitchFamily="34" charset="0"/>
              <a:ea typeface="+mn-ea"/>
              <a:cs typeface="Arial" panose="020B0604020202020204" pitchFamily="34" charset="0"/>
            </a:rPr>
            <a:t> </a:t>
          </a:r>
        </a:p>
      </xdr:txBody>
    </xdr:sp>
    <xdr:clientData/>
  </xdr:twoCellAnchor>
  <xdr:twoCellAnchor>
    <xdr:from>
      <xdr:col>5</xdr:col>
      <xdr:colOff>28575</xdr:colOff>
      <xdr:row>82</xdr:row>
      <xdr:rowOff>123826</xdr:rowOff>
    </xdr:from>
    <xdr:to>
      <xdr:col>8</xdr:col>
      <xdr:colOff>28575</xdr:colOff>
      <xdr:row>83</xdr:row>
      <xdr:rowOff>142876</xdr:rowOff>
    </xdr:to>
    <xdr:sp macro="" textlink="">
      <xdr:nvSpPr>
        <xdr:cNvPr id="28" name="Textfeld 27">
          <a:hlinkClick xmlns:r="http://schemas.openxmlformats.org/officeDocument/2006/relationships" r:id="rId1"/>
          <a:extLst>
            <a:ext uri="{FF2B5EF4-FFF2-40B4-BE49-F238E27FC236}">
              <a16:creationId xmlns:a16="http://schemas.microsoft.com/office/drawing/2014/main" id="{00000000-0008-0000-0400-00001C000000}"/>
            </a:ext>
          </a:extLst>
        </xdr:cNvPr>
        <xdr:cNvSpPr txBox="1"/>
      </xdr:nvSpPr>
      <xdr:spPr>
        <a:xfrm>
          <a:off x="1990725" y="23650576"/>
          <a:ext cx="5153025" cy="2857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u="sng" baseline="0">
              <a:solidFill>
                <a:sysClr val="windowText" lastClr="000000"/>
              </a:solidFill>
              <a:effectLst/>
              <a:latin typeface="Arial" panose="020B0604020202020204" pitchFamily="34" charset="0"/>
              <a:ea typeface="+mn-ea"/>
              <a:cs typeface="Arial" panose="020B0604020202020204" pitchFamily="34" charset="0"/>
            </a:rPr>
            <a:t>Categories</a:t>
          </a:r>
        </a:p>
      </xdr:txBody>
    </xdr:sp>
    <xdr:clientData/>
  </xdr:twoCellAnchor>
  <xdr:twoCellAnchor editAs="oneCell">
    <xdr:from>
      <xdr:col>7</xdr:col>
      <xdr:colOff>542925</xdr:colOff>
      <xdr:row>1</xdr:row>
      <xdr:rowOff>0</xdr:rowOff>
    </xdr:from>
    <xdr:to>
      <xdr:col>8</xdr:col>
      <xdr:colOff>1428750</xdr:colOff>
      <xdr:row>2</xdr:row>
      <xdr:rowOff>175546</xdr:rowOff>
    </xdr:to>
    <xdr:pic>
      <xdr:nvPicPr>
        <xdr:cNvPr id="30" name="Grafik 29">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0" y="104775"/>
          <a:ext cx="2543175" cy="737521"/>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5</xdr:col>
      <xdr:colOff>219075</xdr:colOff>
      <xdr:row>0</xdr:row>
      <xdr:rowOff>95250</xdr:rowOff>
    </xdr:from>
    <xdr:to>
      <xdr:col>6</xdr:col>
      <xdr:colOff>1247775</xdr:colOff>
      <xdr:row>2</xdr:row>
      <xdr:rowOff>99346</xdr:rowOff>
    </xdr:to>
    <xdr:pic>
      <xdr:nvPicPr>
        <xdr:cNvPr id="3" name="Grafik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9800" y="95250"/>
          <a:ext cx="2543175" cy="737521"/>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5</xdr:col>
      <xdr:colOff>133350</xdr:colOff>
      <xdr:row>0</xdr:row>
      <xdr:rowOff>76200</xdr:rowOff>
    </xdr:from>
    <xdr:to>
      <xdr:col>6</xdr:col>
      <xdr:colOff>1162050</xdr:colOff>
      <xdr:row>2</xdr:row>
      <xdr:rowOff>80296</xdr:rowOff>
    </xdr:to>
    <xdr:pic>
      <xdr:nvPicPr>
        <xdr:cNvPr id="3" name="Grafik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5925" y="76200"/>
          <a:ext cx="2543175" cy="737521"/>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9</xdr:col>
      <xdr:colOff>504825</xdr:colOff>
      <xdr:row>0</xdr:row>
      <xdr:rowOff>104775</xdr:rowOff>
    </xdr:from>
    <xdr:to>
      <xdr:col>13</xdr:col>
      <xdr:colOff>0</xdr:colOff>
      <xdr:row>2</xdr:row>
      <xdr:rowOff>108871</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1825" y="104775"/>
          <a:ext cx="2543175" cy="737521"/>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7</xdr:col>
      <xdr:colOff>1523999</xdr:colOff>
      <xdr:row>1</xdr:row>
      <xdr:rowOff>38101</xdr:rowOff>
    </xdr:from>
    <xdr:to>
      <xdr:col>8</xdr:col>
      <xdr:colOff>2061691</xdr:colOff>
      <xdr:row>2</xdr:row>
      <xdr:rowOff>84667</xdr:rowOff>
    </xdr:to>
    <xdr:pic>
      <xdr:nvPicPr>
        <xdr:cNvPr id="2" name="Grafik 1">
          <a:extLst>
            <a:ext uri="{FF2B5EF4-FFF2-40B4-BE49-F238E27FC236}">
              <a16:creationId xmlns:a16="http://schemas.microsoft.com/office/drawing/2014/main" id="{00000000-0008-0000-2B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87" b="46901"/>
        <a:stretch/>
      </xdr:blipFill>
      <xdr:spPr>
        <a:xfrm>
          <a:off x="5312832" y="91018"/>
          <a:ext cx="2273359" cy="713316"/>
        </a:xfrm>
        <a:prstGeom prst="rect">
          <a:avLst/>
        </a:prstGeom>
      </xdr:spPr>
    </xdr:pic>
    <xdr:clientData/>
  </xdr:twoCellAnchor>
  <xdr:twoCellAnchor editAs="oneCell">
    <xdr:from>
      <xdr:col>7</xdr:col>
      <xdr:colOff>1301748</xdr:colOff>
      <xdr:row>1</xdr:row>
      <xdr:rowOff>16935</xdr:rowOff>
    </xdr:from>
    <xdr:to>
      <xdr:col>9</xdr:col>
      <xdr:colOff>13756</xdr:colOff>
      <xdr:row>2</xdr:row>
      <xdr:rowOff>87706</xdr:rowOff>
    </xdr:to>
    <xdr:pic>
      <xdr:nvPicPr>
        <xdr:cNvPr id="3" name="Grafik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90581" y="69852"/>
          <a:ext cx="2543175" cy="737521"/>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6</xdr:col>
      <xdr:colOff>666750</xdr:colOff>
      <xdr:row>14</xdr:row>
      <xdr:rowOff>9525</xdr:rowOff>
    </xdr:from>
    <xdr:to>
      <xdr:col>6</xdr:col>
      <xdr:colOff>781050</xdr:colOff>
      <xdr:row>14</xdr:row>
      <xdr:rowOff>104775</xdr:rowOff>
    </xdr:to>
    <xdr:pic>
      <xdr:nvPicPr>
        <xdr:cNvPr id="3" name="Grafik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6057900"/>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523874</xdr:colOff>
      <xdr:row>0</xdr:row>
      <xdr:rowOff>104776</xdr:rowOff>
    </xdr:from>
    <xdr:to>
      <xdr:col>12</xdr:col>
      <xdr:colOff>704849</xdr:colOff>
      <xdr:row>2</xdr:row>
      <xdr:rowOff>108872</xdr:rowOff>
    </xdr:to>
    <xdr:pic>
      <xdr:nvPicPr>
        <xdr:cNvPr id="4" name="Grafik 3">
          <a:extLst>
            <a:ext uri="{FF2B5EF4-FFF2-40B4-BE49-F238E27FC236}">
              <a16:creationId xmlns:a16="http://schemas.microsoft.com/office/drawing/2014/main" id="{00000000-0008-0000-2C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1549" y="104776"/>
          <a:ext cx="2543175" cy="737521"/>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5</xdr:col>
      <xdr:colOff>123825</xdr:colOff>
      <xdr:row>0</xdr:row>
      <xdr:rowOff>104775</xdr:rowOff>
    </xdr:from>
    <xdr:to>
      <xdr:col>6</xdr:col>
      <xdr:colOff>0</xdr:colOff>
      <xdr:row>2</xdr:row>
      <xdr:rowOff>108871</xdr:rowOff>
    </xdr:to>
    <xdr:pic>
      <xdr:nvPicPr>
        <xdr:cNvPr id="3" name="Grafik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9825" y="104775"/>
          <a:ext cx="2543175" cy="737521"/>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5</xdr:col>
      <xdr:colOff>942975</xdr:colOff>
      <xdr:row>1</xdr:row>
      <xdr:rowOff>0</xdr:rowOff>
    </xdr:from>
    <xdr:to>
      <xdr:col>6</xdr:col>
      <xdr:colOff>1543050</xdr:colOff>
      <xdr:row>2</xdr:row>
      <xdr:rowOff>118396</xdr:rowOff>
    </xdr:to>
    <xdr:pic>
      <xdr:nvPicPr>
        <xdr:cNvPr id="3" name="Grafik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1800" y="114300"/>
          <a:ext cx="2543175" cy="737521"/>
        </a:xfrm>
        <a:prstGeom prst="rect">
          <a:avLst/>
        </a:prstGeom>
      </xdr:spPr>
    </xdr:pic>
    <xdr:clientData/>
  </xdr:twoCellAnchor>
  <xdr:twoCellAnchor editAs="oneCell">
    <xdr:from>
      <xdr:col>6</xdr:col>
      <xdr:colOff>1466850</xdr:colOff>
      <xdr:row>7</xdr:row>
      <xdr:rowOff>657225</xdr:rowOff>
    </xdr:from>
    <xdr:to>
      <xdr:col>7</xdr:col>
      <xdr:colOff>9525</xdr:colOff>
      <xdr:row>8</xdr:row>
      <xdr:rowOff>95250</xdr:rowOff>
    </xdr:to>
    <xdr:pic>
      <xdr:nvPicPr>
        <xdr:cNvPr id="4" name="Grafik 12">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48775" y="24288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8</xdr:col>
      <xdr:colOff>1295400</xdr:colOff>
      <xdr:row>1</xdr:row>
      <xdr:rowOff>19050</xdr:rowOff>
    </xdr:from>
    <xdr:to>
      <xdr:col>8</xdr:col>
      <xdr:colOff>3838575</xdr:colOff>
      <xdr:row>2</xdr:row>
      <xdr:rowOff>108871</xdr:rowOff>
    </xdr:to>
    <xdr:pic>
      <xdr:nvPicPr>
        <xdr:cNvPr id="2" name="Grafik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77350" y="76200"/>
          <a:ext cx="2543175" cy="737521"/>
        </a:xfrm>
        <a:prstGeom prst="rect">
          <a:avLst/>
        </a:prstGeom>
      </xdr:spPr>
    </xdr:pic>
    <xdr:clientData/>
  </xdr:twoCellAnchor>
  <xdr:oneCellAnchor>
    <xdr:from>
      <xdr:col>37</xdr:col>
      <xdr:colOff>9525</xdr:colOff>
      <xdr:row>1</xdr:row>
      <xdr:rowOff>0</xdr:rowOff>
    </xdr:from>
    <xdr:ext cx="2247736" cy="833438"/>
    <xdr:pic>
      <xdr:nvPicPr>
        <xdr:cNvPr id="3" name="Grafik 2">
          <a:extLst>
            <a:ext uri="{FF2B5EF4-FFF2-40B4-BE49-F238E27FC236}">
              <a16:creationId xmlns:a16="http://schemas.microsoft.com/office/drawing/2014/main" id="{00000000-0008-0000-2F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4036" b="23077"/>
        <a:stretch/>
      </xdr:blipFill>
      <xdr:spPr>
        <a:xfrm>
          <a:off x="32756475" y="57150"/>
          <a:ext cx="2247736" cy="833438"/>
        </a:xfrm>
        <a:prstGeom prst="rect">
          <a:avLst/>
        </a:prstGeom>
      </xdr:spPr>
    </xdr:pic>
    <xdr:clientData/>
  </xdr:oneCellAnchor>
  <xdr:oneCellAnchor>
    <xdr:from>
      <xdr:col>37</xdr:col>
      <xdr:colOff>9525</xdr:colOff>
      <xdr:row>1</xdr:row>
      <xdr:rowOff>0</xdr:rowOff>
    </xdr:from>
    <xdr:ext cx="2247736" cy="833438"/>
    <xdr:pic>
      <xdr:nvPicPr>
        <xdr:cNvPr id="4" name="Grafik 3">
          <a:extLst>
            <a:ext uri="{FF2B5EF4-FFF2-40B4-BE49-F238E27FC236}">
              <a16:creationId xmlns:a16="http://schemas.microsoft.com/office/drawing/2014/main" id="{00000000-0008-0000-2F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4036" b="23077"/>
        <a:stretch/>
      </xdr:blipFill>
      <xdr:spPr>
        <a:xfrm>
          <a:off x="32756475" y="57150"/>
          <a:ext cx="2247736" cy="833438"/>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37</xdr:col>
      <xdr:colOff>9525</xdr:colOff>
      <xdr:row>1</xdr:row>
      <xdr:rowOff>0</xdr:rowOff>
    </xdr:from>
    <xdr:ext cx="2247736" cy="833438"/>
    <xdr:pic>
      <xdr:nvPicPr>
        <xdr:cNvPr id="2" name="Grafik 1">
          <a:extLst>
            <a:ext uri="{FF2B5EF4-FFF2-40B4-BE49-F238E27FC236}">
              <a16:creationId xmlns:a16="http://schemas.microsoft.com/office/drawing/2014/main" id="{00000000-0008-0000-3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036" b="23077"/>
        <a:stretch/>
      </xdr:blipFill>
      <xdr:spPr>
        <a:xfrm>
          <a:off x="27022425" y="104775"/>
          <a:ext cx="2247736" cy="833438"/>
        </a:xfrm>
        <a:prstGeom prst="rect">
          <a:avLst/>
        </a:prstGeom>
      </xdr:spPr>
    </xdr:pic>
    <xdr:clientData/>
  </xdr:oneCellAnchor>
  <xdr:twoCellAnchor editAs="oneCell">
    <xdr:from>
      <xdr:col>15</xdr:col>
      <xdr:colOff>457199</xdr:colOff>
      <xdr:row>1</xdr:row>
      <xdr:rowOff>12702</xdr:rowOff>
    </xdr:from>
    <xdr:to>
      <xdr:col>17</xdr:col>
      <xdr:colOff>895349</xdr:colOff>
      <xdr:row>2</xdr:row>
      <xdr:rowOff>151206</xdr:rowOff>
    </xdr:to>
    <xdr:pic>
      <xdr:nvPicPr>
        <xdr:cNvPr id="3" name="Grafik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01049" y="117477"/>
          <a:ext cx="2543174" cy="738579"/>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4</xdr:col>
      <xdr:colOff>169333</xdr:colOff>
      <xdr:row>121</xdr:row>
      <xdr:rowOff>127000</xdr:rowOff>
    </xdr:from>
    <xdr:to>
      <xdr:col>11</xdr:col>
      <xdr:colOff>222250</xdr:colOff>
      <xdr:row>148</xdr:row>
      <xdr:rowOff>158749</xdr:rowOff>
    </xdr:to>
    <xdr:pic>
      <xdr:nvPicPr>
        <xdr:cNvPr id="3" name="Grafik 2">
          <a:extLst>
            <a:ext uri="{FF2B5EF4-FFF2-40B4-BE49-F238E27FC236}">
              <a16:creationId xmlns:a16="http://schemas.microsoft.com/office/drawing/2014/main" id="{00000000-0008-0000-3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682" t="11667" r="2719" b="8175"/>
        <a:stretch/>
      </xdr:blipFill>
      <xdr:spPr>
        <a:xfrm>
          <a:off x="2095500" y="41148000"/>
          <a:ext cx="6720417" cy="5344583"/>
        </a:xfrm>
        <a:prstGeom prst="rect">
          <a:avLst/>
        </a:prstGeom>
      </xdr:spPr>
    </xdr:pic>
    <xdr:clientData/>
  </xdr:twoCellAnchor>
  <xdr:twoCellAnchor editAs="oneCell">
    <xdr:from>
      <xdr:col>13</xdr:col>
      <xdr:colOff>42334</xdr:colOff>
      <xdr:row>0</xdr:row>
      <xdr:rowOff>21167</xdr:rowOff>
    </xdr:from>
    <xdr:to>
      <xdr:col>15</xdr:col>
      <xdr:colOff>849843</xdr:colOff>
      <xdr:row>2</xdr:row>
      <xdr:rowOff>7271</xdr:rowOff>
    </xdr:to>
    <xdr:pic>
      <xdr:nvPicPr>
        <xdr:cNvPr id="4" name="Grafik 3">
          <a:extLst>
            <a:ext uri="{FF2B5EF4-FFF2-40B4-BE49-F238E27FC236}">
              <a16:creationId xmlns:a16="http://schemas.microsoft.com/office/drawing/2014/main" id="{00000000-0008-0000-3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15501" y="21167"/>
          <a:ext cx="2543175" cy="7375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1259416</xdr:colOff>
      <xdr:row>1</xdr:row>
      <xdr:rowOff>1</xdr:rowOff>
    </xdr:from>
    <xdr:to>
      <xdr:col>4</xdr:col>
      <xdr:colOff>3175</xdr:colOff>
      <xdr:row>2</xdr:row>
      <xdr:rowOff>102522</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9583" y="105834"/>
          <a:ext cx="2543175" cy="737521"/>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3</xdr:col>
      <xdr:colOff>638174</xdr:colOff>
      <xdr:row>67</xdr:row>
      <xdr:rowOff>9525</xdr:rowOff>
    </xdr:from>
    <xdr:to>
      <xdr:col>10</xdr:col>
      <xdr:colOff>390525</xdr:colOff>
      <xdr:row>92</xdr:row>
      <xdr:rowOff>180975</xdr:rowOff>
    </xdr:to>
    <xdr:pic>
      <xdr:nvPicPr>
        <xdr:cNvPr id="3" name="Grafik 2">
          <a:extLst>
            <a:ext uri="{FF2B5EF4-FFF2-40B4-BE49-F238E27FC236}">
              <a16:creationId xmlns:a16="http://schemas.microsoft.com/office/drawing/2014/main" id="{00000000-0008-0000-3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82" t="10217" r="3499" b="7408"/>
        <a:stretch/>
      </xdr:blipFill>
      <xdr:spPr>
        <a:xfrm>
          <a:off x="1438274" y="20012025"/>
          <a:ext cx="6038851" cy="4933950"/>
        </a:xfrm>
        <a:prstGeom prst="rect">
          <a:avLst/>
        </a:prstGeom>
      </xdr:spPr>
    </xdr:pic>
    <xdr:clientData/>
  </xdr:twoCellAnchor>
  <xdr:twoCellAnchor editAs="oneCell">
    <xdr:from>
      <xdr:col>10</xdr:col>
      <xdr:colOff>542925</xdr:colOff>
      <xdr:row>1</xdr:row>
      <xdr:rowOff>47625</xdr:rowOff>
    </xdr:from>
    <xdr:to>
      <xdr:col>12</xdr:col>
      <xdr:colOff>276225</xdr:colOff>
      <xdr:row>2</xdr:row>
      <xdr:rowOff>137446</xdr:rowOff>
    </xdr:to>
    <xdr:pic>
      <xdr:nvPicPr>
        <xdr:cNvPr id="4" name="Grafik 3">
          <a:extLst>
            <a:ext uri="{FF2B5EF4-FFF2-40B4-BE49-F238E27FC236}">
              <a16:creationId xmlns:a16="http://schemas.microsoft.com/office/drawing/2014/main" id="{00000000-0008-0000-3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19925" y="104775"/>
          <a:ext cx="2543175" cy="7375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276225</xdr:colOff>
      <xdr:row>0</xdr:row>
      <xdr:rowOff>76200</xdr:rowOff>
    </xdr:from>
    <xdr:to>
      <xdr:col>12</xdr:col>
      <xdr:colOff>342900</xdr:colOff>
      <xdr:row>2</xdr:row>
      <xdr:rowOff>118396</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4100" y="76200"/>
          <a:ext cx="2543175" cy="7375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1534583</xdr:colOff>
      <xdr:row>1</xdr:row>
      <xdr:rowOff>0</xdr:rowOff>
    </xdr:from>
    <xdr:to>
      <xdr:col>4</xdr:col>
      <xdr:colOff>1865841</xdr:colOff>
      <xdr:row>2</xdr:row>
      <xdr:rowOff>134271</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105833"/>
          <a:ext cx="2543175" cy="7375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211667</xdr:colOff>
      <xdr:row>1</xdr:row>
      <xdr:rowOff>10583</xdr:rowOff>
    </xdr:from>
    <xdr:to>
      <xdr:col>14</xdr:col>
      <xdr:colOff>595842</xdr:colOff>
      <xdr:row>2</xdr:row>
      <xdr:rowOff>113104</xdr:rowOff>
    </xdr:to>
    <xdr:pic>
      <xdr:nvPicPr>
        <xdr:cNvPr id="3" name="Grafi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7750" y="116416"/>
          <a:ext cx="2543175" cy="7375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95251</xdr:colOff>
      <xdr:row>1</xdr:row>
      <xdr:rowOff>0</xdr:rowOff>
    </xdr:from>
    <xdr:to>
      <xdr:col>13</xdr:col>
      <xdr:colOff>221457</xdr:colOff>
      <xdr:row>2</xdr:row>
      <xdr:rowOff>142208</xdr:rowOff>
    </xdr:to>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0782" y="107156"/>
          <a:ext cx="2543175" cy="7375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s.dieng\Desktop\Kopie%20von%20eb_prostata-E1.1_spez%20xml-blackbox-A0%20(131114)_datenfelder%20und%20follow-up.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_dkg%20bz-dz-pz/3_prostata/eb_prostata-E5.3_daten(13121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02_dkg%20bz-dz-pz\3_prostata\eb_prostata-E5.3_daten(1312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6_daten\02_xml-oncobox\brust\Kopie%20von%20eb_prostata-E1.1_spez%20xml-blackbox-A0%20(131114)_datenfelder%20und%20follow-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Users\s.dieng\Desktop\eb_prostata-E5.3.1%20pilot_spez%20xml-oncobox-A0%20(131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06_daten\02_xml-oncobox\brust\eb_prostata-E5.3.1%20pilot_spez%20xml-oncobox-A0%20(131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06_daten\08_projekte\projekt_1304%20xml-blackbox%20prostata\AKTUELLE%20DOKUMENTE\06_daten\08_projekte\projekt%20100726_blackbox%20eq\prostata\130108_asthenis\eb_prostata-E1.1%20daten%20(121127)%20-%20SD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luell\Desktop\eb_darm-F1.1.1_spez%20xml-oncobox-A1%20(140920)_ansicht%20f&#252;r%20bru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06_daten\02_xml-oncobox\darm\E1.2.1%20(140414-yymmdd)\eb_darm-E1.2.1_spez%20xml-oncobox%20(1404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06_daten\02_xml-oncobox\darm\F1.1.1%20(yymmdd-yymmdd)\eb_darm-F1.1.1_spez%20xml-oncobox-A0%20(yymmdd)_V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_dkg%20bz-dz-pz/3_prostata/02_zertkom%20pz/150630_sitzung%20zertkom%20pz/04_basisdaten%20pz%20Sitzg%20(150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Datenmodell"/>
      <sheetName val="ADT-Abgleich"/>
      <sheetName val="Primärfalldefinition"/>
      <sheetName val="Datenfelder"/>
      <sheetName val="Basiskategorisierungen"/>
      <sheetName val="XML-Struktur"/>
      <sheetName val="Gesamtbetrachtung"/>
      <sheetName val="Verify your life"/>
      <sheetName val="Fehlerhafte Datensätze I"/>
      <sheetName val="Fehlerhafte Datensätze II"/>
      <sheetName val="Plausibilitätsüberprüfung"/>
      <sheetName val="Fallübersicht EQ - 1"/>
      <sheetName val="Risikoklassifizierung"/>
      <sheetName val="Fallübersicht KB"/>
      <sheetName val="Primärfälle  (nicht intervent)"/>
      <sheetName val="Primärfälle  (Prostatektomie)"/>
      <sheetName val="Primärfäl. (Def. Strahlenther.)"/>
      <sheetName val="Primärfäl. (and. interv. Ther.)"/>
      <sheetName val="Primärfälle (Gesamt)"/>
      <sheetName val="Prostatektomie"/>
      <sheetName val="Berechnung Primärfälle"/>
      <sheetName val="Basisdaten (Risikogruppen)"/>
      <sheetName val="Basisdaten"/>
      <sheetName val="Datenfelder (2)"/>
      <sheetName val="Kennzahlenbogen (KB)"/>
      <sheetName val="KB - Operativer Primärfall"/>
      <sheetName val="KB - Endoskopischer Primärfall"/>
      <sheetName val="KB - n. operiert (palliativ)"/>
      <sheetName val="KB - n. operiert (kurativ)"/>
      <sheetName val="KB - 2a (Prä. Fallvorstellung)"/>
      <sheetName val="KB - 2 (Präth. Vorstellung)"/>
      <sheetName val="KB - 4 (Psychoonkol. Betreuung)"/>
      <sheetName val="KB - 5 (Beratung Sozialdienst)"/>
      <sheetName val="KB - 6 (Studienteilnahme) "/>
      <sheetName val="KB - 7 (KRK-Patienten)"/>
      <sheetName val="KB - 8 (Genetische Beratung)"/>
      <sheetName val="KB - 9 (MSI-Untersuchung)"/>
      <sheetName val="KB - 10 (Komplikationsrate)"/>
      <sheetName val="KB - 11 (Vollständige Kolosk.)"/>
      <sheetName val="KB - 12 (Mesorektale Faszie)"/>
      <sheetName val="KB - 13 (Operative PF Kolon)"/>
      <sheetName val="KB - 14 (Operative PF Rektum)"/>
      <sheetName val="KB - 15 (Revisions-OPs Kolon)"/>
      <sheetName val="KB - 16 (Revisions-OPs Rektum"/>
      <sheetName val="KB - 17 (Postop. Wundinfektion)"/>
      <sheetName val="KB - 18 (Anastomosenins. Kolon)"/>
      <sheetName val="KB - 19 (Anastomosenins. Rekt.)"/>
      <sheetName val="KB - 20  (Mortalität postop.)"/>
      <sheetName val="KB - 21 (Lokale R0-R-Kolon)"/>
      <sheetName val="KB - 22 (Lokale R0-R.Rektum)"/>
      <sheetName val="KB - 23 (Stomaanzeichnung)"/>
      <sheetName val="KB - 24a (Prim. Lebermeta.)"/>
      <sheetName val="KB - 24b (Prim. Lebermeta.)"/>
      <sheetName val="KB - 25a (Sek. Lebermeta.)"/>
      <sheetName val="KB - 25b (Sek. Lebermeta.)"/>
      <sheetName val="KB - 26 (Adj. Chemo Kolon)"/>
      <sheetName val="KB - 27 (Neoadj. RadioChem)"/>
      <sheetName val="KB - 28 (Qualität Rektum-P.)"/>
      <sheetName val="KB - 29 (Abstand Resektionsr.)"/>
      <sheetName val="KB - 30 (Lymphknotenuntersg)"/>
      <sheetName val="Matrix EQ - Kolon"/>
      <sheetName val="Matrix EQ - Rektum"/>
      <sheetName val="KB-1a (Primärfall)"/>
      <sheetName val="KB - Berechnung UICC-Stadium"/>
      <sheetName val="Matrix - Verifizierung Matrix"/>
      <sheetName val="Berechnung Kaplan-Meier I"/>
      <sheetName val="Berechnung Kaplan-Meier II"/>
      <sheetName val="Fallzuordnung"/>
      <sheetName val="Histologie-Codes Adenokarzinome"/>
      <sheetName val="Master"/>
      <sheetName val="KN1"/>
      <sheetName val="KN9"/>
      <sheetName val="KN Text"/>
      <sheetName val="Grafiken"/>
      <sheetName val="Arbeitsblatt"/>
      <sheetName val="TO-DO"/>
      <sheetName val="Tabelle1"/>
      <sheetName val="KB - 4a (Postoper. Fallbespr.)"/>
      <sheetName val="KB - 5 (Active Surveillance)"/>
      <sheetName val="KB - 6 (Perk. Strah. + Hormon)"/>
      <sheetName val="KB - 7 (Morbiditätskonferenz)"/>
      <sheetName val="KB - 8 (Psychoonko. Betreuung)"/>
      <sheetName val="KB - 9 (Beratung Sozialdienst)"/>
      <sheetName val="KB - 11 (Studienqoute)"/>
      <sheetName val="KB - 12 (Anz. Prostatektomien)"/>
      <sheetName val="KB - 13 (Revisions-OPs)"/>
      <sheetName val="KB - 14 (Postop. Wundinfektion)"/>
      <sheetName val="KB - 15 (Nerver. OPs)"/>
      <sheetName val="KB - 16 (Erfassung R1-Resekt.)"/>
      <sheetName val="KB - 17 (Def. Strahlentherapie)"/>
      <sheetName val="KB - 18 (Permanente SEEDimpla.)"/>
      <sheetName val="KB - 19 (D90 &gt; 130 Gray)"/>
      <sheetName val="KB - 20 (HDR-Brachytherapie)"/>
      <sheetName val="Fallübersicht EQ"/>
      <sheetName val="Matrix - original I"/>
      <sheetName val="Matrix - original II"/>
      <sheetName val="Matrix - alternativ"/>
      <sheetName val="Matrix - alternativ OAS"/>
      <sheetName val="Matrix - alternativ DFS"/>
      <sheetName val="Patientenfragebogen-Pat_ED_2012"/>
      <sheetName val="Patientenfragebogen-Pat_ED_2009"/>
      <sheetName val="Tabelle2"/>
    </sheetNames>
    <sheetDataSet>
      <sheetData sheetId="0"/>
      <sheetData sheetId="1"/>
      <sheetData sheetId="2">
        <row r="30">
          <cell r="B30">
            <v>367</v>
          </cell>
        </row>
      </sheetData>
      <sheetData sheetId="3"/>
      <sheetData sheetId="4">
        <row r="10">
          <cell r="G10" t="str">
            <v>Stammdaten 
Patienten-ID</v>
          </cell>
        </row>
        <row r="11">
          <cell r="G11" t="str">
            <v>Stammdaten 
Geschlecht</v>
          </cell>
        </row>
        <row r="12">
          <cell r="G12" t="str">
            <v>Stammdaten
Geburtsdatum Jahr</v>
          </cell>
        </row>
        <row r="13">
          <cell r="G13" t="str">
            <v>Stammdaten 
Geburtsdatum Monat</v>
          </cell>
        </row>
        <row r="14">
          <cell r="G14" t="str">
            <v>Stammdaten 
Geburtsdatum Tag</v>
          </cell>
        </row>
        <row r="15">
          <cell r="G15" t="str">
            <v>Stammdaten 
Fall-ID; Organ</v>
          </cell>
        </row>
        <row r="16">
          <cell r="G16" t="str">
            <v>Stammdaten
Fall-ID; 1. Teil Reg.-Nr.</v>
          </cell>
        </row>
        <row r="17">
          <cell r="G17" t="str">
            <v>Stammdaten
Fall-ID; Haupt- / Nebenstandort</v>
          </cell>
        </row>
        <row r="18">
          <cell r="G18" t="str">
            <v xml:space="preserve">Stammdaten
Fall-ID; Fallnummer
</v>
          </cell>
        </row>
        <row r="19">
          <cell r="G19" t="str">
            <v>Datum</v>
          </cell>
        </row>
        <row r="20">
          <cell r="G20" t="str">
            <v>Unterschrift des Arztes</v>
          </cell>
        </row>
        <row r="21">
          <cell r="G21" t="str">
            <v>Datum</v>
          </cell>
        </row>
        <row r="22">
          <cell r="G22" t="str">
            <v>Unterschrift MDA</v>
          </cell>
        </row>
        <row r="23">
          <cell r="G23" t="str">
            <v xml:space="preserve">Präinterventioneller Zeitraum </v>
          </cell>
        </row>
        <row r="24">
          <cell r="G24" t="str">
            <v xml:space="preserve">Erstdiagnostik Primärtumor
</v>
          </cell>
        </row>
        <row r="25">
          <cell r="G25" t="str">
            <v xml:space="preserve">Präinterventioneller Zeitraum
Erstdiagnostik Primärtumor
Datum Erstdiagnose Primärtumor -
Jahr
</v>
          </cell>
        </row>
        <row r="26">
          <cell r="G26" t="str">
            <v xml:space="preserve">Präinterventioneller Zeitraum
Erstdiagnostik Primärtumor
Datum Erstdiagnose Primärtumor -
Monat
</v>
          </cell>
        </row>
        <row r="27">
          <cell r="G27" t="str">
            <v xml:space="preserve">Präinterventioneller Zeitraum
Erstdiagnostik Primärtumor
Datum Erstdiagnose Primärtumor
Tag
</v>
          </cell>
        </row>
        <row r="28">
          <cell r="G28" t="str">
            <v>Präinterventioneller Zeitraum
Erstdiagnostik Primärtumor
Diagnosesicherheit</v>
          </cell>
        </row>
        <row r="29">
          <cell r="G29" t="str">
            <v>Präinterventioneller Zeitraum
Erstdiagnostik Primärtumor
Tumordiagnose (ICD-10)</v>
          </cell>
        </row>
        <row r="30">
          <cell r="G30" t="str">
            <v xml:space="preserve">Präinterventioneller Zeitraum
Erstdiagnostik Primärtumor
Hauptlokalisation (ICD-O-3)
</v>
          </cell>
        </row>
        <row r="31">
          <cell r="G31" t="str">
            <v>Präinterventioneller Zeitraum
Erstdiagnostik Primärtumor
Klinisches TNM - cT</v>
          </cell>
        </row>
        <row r="32">
          <cell r="G32" t="str">
            <v>Präinterventioneller Zeitraum
Erstdiagnostik Primärtumor 
Klinisches TNM - cN</v>
          </cell>
        </row>
        <row r="33">
          <cell r="G33" t="str">
            <v>Präinterventioneller Zeitraum
Erstdiagnostik Primärtumor
Klinisches TNM - cM</v>
          </cell>
        </row>
        <row r="34">
          <cell r="G34" t="str">
            <v>Präinterventioneller Zeitraum
Erstdiagnostik Primärtumor 
Lokalisation von Fernmetastasen</v>
          </cell>
        </row>
        <row r="35">
          <cell r="G35" t="str">
            <v>Präinterventioneller Zeitraum
Erstdiagnostik Primärtumor
PSA-Wert - Datum</v>
          </cell>
        </row>
        <row r="36">
          <cell r="G36" t="str">
            <v>Präinterventioneller Zeitraum
Erstdiagnostik Primärtumor 
PSA-Wert  - Wert in ng/ml</v>
          </cell>
        </row>
        <row r="37">
          <cell r="G37" t="str">
            <v>Präinterventioneller Zeitraum
Erstdiagnostik Primärtumor
Diagnose Karzinom nach TUR-P</v>
          </cell>
        </row>
        <row r="38">
          <cell r="G38" t="str">
            <v>Präinterventioneller Zeitraum
Erstdiagnostik Primärtumor 
Datum TUR-P</v>
          </cell>
        </row>
        <row r="39">
          <cell r="G39" t="str">
            <v>Präinterventioneller Zeitraum
Erstdiagnostik Primärtumor
Biopise
Datum</v>
          </cell>
        </row>
        <row r="40">
          <cell r="G40" t="str">
            <v xml:space="preserve">Präinterventioneller Zeitraum
Erstdiagnostik Primärtumor
Biopsie
Perineurale Invasion 
</v>
          </cell>
        </row>
        <row r="41">
          <cell r="G41" t="str">
            <v>Präinterventioneller Zeitraum
Erstdiagnostik Primärtumor
Histologie
ICD-O-Histologie (Morphologie)</v>
          </cell>
        </row>
        <row r="42">
          <cell r="G42" t="str">
            <v xml:space="preserve">Präinterventioneller Zeitraum
Erstdiagnostik Primärtumor
Histologie
Gleason-Score Wert 1 </v>
          </cell>
        </row>
        <row r="43">
          <cell r="G43" t="str">
            <v>Präinterventioneller Zeitraum
Erstdiagnostik Primärtumor
Histologie
Gleason-Score Wert 2</v>
          </cell>
        </row>
        <row r="44">
          <cell r="G44" t="str">
            <v>Präinterventioneller Zeitraum
Erstdiagnostik Primärtumor
Histologie
Grading</v>
          </cell>
        </row>
        <row r="45">
          <cell r="G45" t="str">
            <v>Präinterventioneller Zeitraum
Erstdiagnostik Primärtumor
DKG-Patientenfragebogen
Datum</v>
          </cell>
        </row>
        <row r="46">
          <cell r="G46" t="str">
            <v>Präinterventioneller Zeitraum
Erstdiagnostik Primärtumor
DKG-Patientenfragebogen 
Kontinenz (ICIQ)</v>
          </cell>
        </row>
        <row r="47">
          <cell r="G47" t="str">
            <v>Präinterventioneller Zeitraum
Erstdiagnostik Primärtumor
DKG-Patientenfragebogen
Potenz (IIEF-5-Score)</v>
          </cell>
        </row>
        <row r="48">
          <cell r="G48" t="str">
            <v>Präinterventioneller Zeitraum
Erstdiagnostik Primärtumor 
DKG-Patientenfragebogen
Lebensqualität</v>
          </cell>
        </row>
        <row r="49">
          <cell r="G49" t="str">
            <v>Präinterventioneller Zeitraum
Erstdiagnostik Primärtumor
DKG-Patientenfragebogen 
Gesundheitszustand</v>
          </cell>
        </row>
        <row r="50">
          <cell r="G50" t="str">
            <v>Familienanamnese</v>
          </cell>
        </row>
        <row r="51">
          <cell r="G51" t="str">
            <v>Präinterventioneller Zeitraum 
Familienanamnese 
Anzahl männlicher Familienangehörigen 1. Grades mit Prostatakarzinom insgesamt</v>
          </cell>
        </row>
        <row r="52">
          <cell r="G52" t="str">
            <v>Präinterventioneller Zeitraum 
Familienanamnese 
Anzahl männlicher Familienangehörigen 1. Grades mit Prostatakarzinom mit Alter &lt; 60 Jahren bei Erstdiagnose</v>
          </cell>
        </row>
        <row r="53">
          <cell r="G53" t="str">
            <v xml:space="preserve">Präinterventioneller Zeitraum 
Familienanamnese 
Anzahl männlicher Familienangehörigen 2. Grades mit Prostatakarzinom </v>
          </cell>
        </row>
        <row r="54">
          <cell r="G54" t="str">
            <v xml:space="preserve">Präinterventioneller Zeitraum 
Familienanamnese 
Anzahl männlicher Familienangehörigen 3. Grades mit Prostatakarzinom </v>
          </cell>
        </row>
        <row r="55">
          <cell r="G55" t="str">
            <v>Krebserkrankungen vor Erstdiagnose bzw. synchron zur Erstdianose</v>
          </cell>
        </row>
        <row r="56">
          <cell r="G56" t="str">
            <v xml:space="preserve">Präinterventioneller Zeitraum 
Krebserkrankungen vor Erstdiagnose bzw. synchron zur Erstdianose
Relevante Krebsvorerkrankungen der/des Patienten/Patientin mit Fall zum Zeitpunkt der Erstdiagnose Fall </v>
          </cell>
        </row>
        <row r="57">
          <cell r="G57" t="str">
            <v>Präinterventioneller Zeitraum 
Krebserkrankungen vor Erstdiagnose bzw. synchron zur Erstdianose
Jahr relevante Krebsvorerkrankungen der/des Patienten/Patientin mit Fall zum Zeitpunkt der Erstdiagnose Fall</v>
          </cell>
        </row>
        <row r="58">
          <cell r="G58" t="str">
            <v xml:space="preserve">Präinterventioneller Zeitraum 
Krebserkrankungen vor Erstdiagnose bzw. synchron zur Erstdianose
nicht relevante Krebsvorerkrankungen der/des Patienten/Patientin mit Fall zum Zeitpunkt der Erstdiagnose Fall </v>
          </cell>
        </row>
        <row r="59">
          <cell r="G59" t="str">
            <v>Präinterventioneller Zeitraum 
Krebserkrankungen vor Erstdiagnose bzw. synchron zur Erstdianose
Jahr nicht relevante Krebsvorerkrankungen der/des Patienten/Patientin mit Fall zum Zeitpunkt der Erstdiagnose Fall</v>
          </cell>
        </row>
        <row r="60">
          <cell r="G60" t="str">
            <v>Patient unter Beobachtung</v>
          </cell>
        </row>
        <row r="61">
          <cell r="G61" t="str">
            <v xml:space="preserve">Präinterventioneller Zeitraum 
Patient unter Beobachtung
Zentrumspatient ja / nein </v>
          </cell>
        </row>
        <row r="62">
          <cell r="G62" t="str">
            <v>Präinterventioneller Zeitraum 
Patient unter Beobachtung
Vorstellung in Fallbesprechung des Zentrums</v>
          </cell>
        </row>
        <row r="63">
          <cell r="G63" t="str">
            <v xml:space="preserve">Präinterventioneller Zeitraum 
Patient unter Beobachtung
Datum Vorstellung im Zentrum </v>
          </cell>
        </row>
        <row r="64">
          <cell r="G64" t="str">
            <v>Präinterventioneller Zeitraum 
Patient unter Beobachtung
Patient in Zentrum eingebracht über…</v>
          </cell>
        </row>
        <row r="65">
          <cell r="G65" t="str">
            <v>Präinterventioneller Zeitraum 
Patient unter Beobachtung
Therapiestrategie</v>
          </cell>
        </row>
        <row r="66">
          <cell r="G66" t="str">
            <v>Präinterventioneller Zeitraum 
Patient unter Beobachtung
Einwilligungserklärung
Dokumentation in Tumordokumentation</v>
          </cell>
        </row>
        <row r="67">
          <cell r="G67" t="str">
            <v>Präinterventioneller Zeitraum 
Patient unter Beobachtung
Einwilligungserklärung
Versand anonymisierter Patientendatensatz an externe Stelle</v>
          </cell>
        </row>
        <row r="68">
          <cell r="G68" t="str">
            <v>Präinterventioneller Zeitraum 
Patient unter Beobachtung
Einwilligigung zur Meldung an das Klinische und Epdiemiologische Krebsregister</v>
          </cell>
        </row>
        <row r="69">
          <cell r="G69" t="str">
            <v>Präinterventioneller Zeitraum 
Patient unter Beobachtung
Vollständigkeit Falldatensatz</v>
          </cell>
        </row>
        <row r="70">
          <cell r="G70" t="str">
            <v xml:space="preserve">Prozess </v>
          </cell>
        </row>
        <row r="71">
          <cell r="G71" t="str">
            <v>Präinterventioneller Zeitraum 
Prozess
Studie
Datum Patient in Studie eingebracht</v>
          </cell>
        </row>
        <row r="72">
          <cell r="G72" t="str">
            <v>Präinterventioneller Zeitraum 
Prozess
Studientyp interventionell / nicht interventionell</v>
          </cell>
        </row>
        <row r="73">
          <cell r="G73" t="str">
            <v>Präinterventioneller Zeitraum 
Prozess 
Psychoonkologische Betreuung</v>
          </cell>
        </row>
        <row r="74">
          <cell r="G74" t="str">
            <v>Präinterventioneller Zeitraum 
Prozess
Beratung Sozialdienst</v>
          </cell>
        </row>
        <row r="75">
          <cell r="G75" t="str">
            <v>Präinterventioneller Zeitraum 
Prozess
Patient in Morbiditätskonferenz vorgestellt</v>
          </cell>
        </row>
        <row r="76">
          <cell r="G76" t="str">
            <v>Beobachtung ab prätherapeutischer Tumorkonferenz</v>
          </cell>
        </row>
        <row r="77">
          <cell r="G77" t="str">
            <v>Kontrolluntersuchungen</v>
          </cell>
        </row>
        <row r="78">
          <cell r="G78" t="str">
            <v xml:space="preserve">Präinterventioneller Zeitraum 
Beobachtung ab prätherapeutischer Tumorkonferenz
Kontrolluntersuchungen
Datum </v>
          </cell>
        </row>
        <row r="79">
          <cell r="G79" t="str">
            <v>Präinterventioneller Zeitraum 
Beobachtung ab prätherapeutischer Tumorkonferenz
Kontrolluntersuchungen
Typ</v>
          </cell>
        </row>
        <row r="80">
          <cell r="G80" t="str">
            <v>Präinterventioneller Zeitraum 
Beobachtung ab prätherapeutischer Tumorkonferenz
Kontrolluntersuchungen
PSA-Wert n - Wert in ng/ml</v>
          </cell>
        </row>
        <row r="81">
          <cell r="G81" t="str">
            <v>Tumor- und Vitalstatus</v>
          </cell>
        </row>
        <row r="82">
          <cell r="G82" t="str">
            <v xml:space="preserve">Präinterventioneller Zeitraum 
Beobachtung ab prätherapeutischer Tumorkonferenz
Tumor- und Vitalstatus
Datum
</v>
          </cell>
        </row>
        <row r="83">
          <cell r="G83" t="str">
            <v xml:space="preserve">Präinterventioneller Zeitraum 
Beobachtung ab prätherapeutischer Tumorkonferenz
Tumor- und Vitalstatus
Tod </v>
          </cell>
        </row>
        <row r="84">
          <cell r="G84" t="str">
            <v xml:space="preserve">Präinterventioneller Zeitraum 
Beobachtung ab prätherapeutischer Tumorkonferenz
Tumor- und Vitalstatus
Diagnose Fernmetastasierung </v>
          </cell>
        </row>
        <row r="85">
          <cell r="G85" t="str">
            <v xml:space="preserve">Präinterventioneller Zeitraum 
Beobachtung ab prätherapeutischer Tumorkonferenz
Tumor- und Vitalstatus
Diagnose Zweittumor: Invasive Neubildung einer anderen Art </v>
          </cell>
        </row>
        <row r="86">
          <cell r="G86" t="str">
            <v>DKG-Patientenfragebogen</v>
          </cell>
        </row>
        <row r="87">
          <cell r="G87" t="str">
            <v xml:space="preserve">Präinterventioneller Zeitraum 
Beobachtung ab prätherapeutischer Tumorkonferenz
DKG-Patientenfragebogen 
Datum Fragebogen
</v>
          </cell>
        </row>
        <row r="88">
          <cell r="G88" t="str">
            <v>Präinterventioneller Zeitraum 
Beobachtung ab prätherapeutischer Tumorkonferenz
DKG-Patientenfragebogen 
Kontinenz (ICIQ)</v>
          </cell>
        </row>
        <row r="89">
          <cell r="G89" t="str">
            <v>Präinterventioneller Zeitraum 
Beobachtung ab prätherapeutischer Tumorkonferenz 
DKG-Patientenfragebogen 
Potenz (IIEF-5-Score)</v>
          </cell>
        </row>
        <row r="90">
          <cell r="G90" t="str">
            <v>Präinterventioneller Zeitraum 
Beobachtung ab prätherapeutischer Tumorkonferenz
DKG-Patientenfragebogen 
 Lebensqualität</v>
          </cell>
        </row>
        <row r="91">
          <cell r="G91" t="str">
            <v>Präinterventioneller Zeitraum 
Beobachtung ab prätherapeutischer Tumorkonferenz
DKG-Patientenfragebogen 
Gesundheitszustand</v>
          </cell>
        </row>
        <row r="92">
          <cell r="G92" t="str">
            <v>Status Präinterventioneller Zeitraum</v>
          </cell>
        </row>
        <row r="93">
          <cell r="G93" t="str">
            <v>Präinterventioneller Zeitraum 
Beobachtung ab prätherapeutischer Tumorkonferenz
DKG-Patientenfragebogen 
Status Präinterventioneller Zeitraum - Datum</v>
          </cell>
        </row>
        <row r="94">
          <cell r="G94" t="str">
            <v>Präinterventioneller Zeitraum 
Beobachtung ab prätherapeutischer Tumorkonferenz
DKG-Patientenfragebogen 
Status Präinterventioneller Zeitraum - Beobachtung/Beginn Intervention</v>
          </cell>
        </row>
        <row r="95">
          <cell r="G95" t="str">
            <v xml:space="preserve">Primärintervention </v>
          </cell>
        </row>
        <row r="96">
          <cell r="G96" t="str">
            <v>Diagnostik vor Primärintervention (maßgebliche Diagnostik vor Primärintervention - kann mit Erstdiagnose übereinstimmen oder muss aktualisiert werden)</v>
          </cell>
        </row>
        <row r="97">
          <cell r="G97" t="str">
            <v>Primärintervention
Diagnostik vor Primärintervention
Diagnostik vor Primärintervention entspricht Erstdiagnostik</v>
          </cell>
        </row>
        <row r="98">
          <cell r="G98" t="str">
            <v>Primärintervention
Diagnostik vor Primärintervention 
Klinisches TNM - cT</v>
          </cell>
        </row>
        <row r="99">
          <cell r="G99" t="str">
            <v>Primärintervention
Diagnostik vor Primärintervention
Klinisches TNM - cN</v>
          </cell>
        </row>
        <row r="100">
          <cell r="G100" t="str">
            <v>Primärintervention
Diagnostik vor Primärintervention
Klinisches TNM - cM</v>
          </cell>
        </row>
        <row r="101">
          <cell r="G101" t="str">
            <v>Primärintervention
Diagnostik vor Primärintervention
Lokalisation von Fernmetastasen</v>
          </cell>
        </row>
        <row r="102">
          <cell r="G102" t="str">
            <v>Primärintervention
Diagnostik vor Primärintervention
PSA-Wert - Datum</v>
          </cell>
        </row>
        <row r="103">
          <cell r="G103" t="str">
            <v>Primärintervention
Diagnostik vor Primärintervention
PSA-Wert - Wert in ng/ml</v>
          </cell>
        </row>
        <row r="104">
          <cell r="G104" t="str">
            <v>Primärintervention
Diagnostik vor Primärintervention
Diagnose Karzinom nach TUR-P</v>
          </cell>
        </row>
        <row r="105">
          <cell r="G105" t="str">
            <v>Primärintervention
Diagnostik vor Primärintervention
Datum TUR-P</v>
          </cell>
        </row>
        <row r="106">
          <cell r="G106" t="str">
            <v>Primärintervention
Diagnostik vor Primärintervention
Biopise - Datum</v>
          </cell>
        </row>
        <row r="107">
          <cell r="G107" t="str">
            <v>Primärintervention
Diagnostik vor Primärintervention
Biopsie
Perineurale Invasion</v>
          </cell>
        </row>
        <row r="108">
          <cell r="G108" t="str">
            <v>Primärintervention
Diagnostik vor Primärintervention
Histologie 
ICD-O-Histologie (Morphologie)</v>
          </cell>
        </row>
        <row r="109">
          <cell r="G109" t="str">
            <v xml:space="preserve">Primärintervention
Diagnostik vor Primärintervention
Histologie
Gleason-Score Wert 1 </v>
          </cell>
        </row>
        <row r="110">
          <cell r="G110" t="str">
            <v>Primärintervention
Diagnostik vor Primärintervention
Histologie
Gleason-Score Wert 2</v>
          </cell>
        </row>
        <row r="111">
          <cell r="G111" t="str">
            <v>Primärintervention
Diagnostik vor Primärintervention
Histologie
Grading</v>
          </cell>
        </row>
        <row r="112">
          <cell r="G112" t="str">
            <v>Primärintervention
Diagnostik vor Primärintervention
DKG-Patientenfragebogen 
Datum</v>
          </cell>
        </row>
        <row r="113">
          <cell r="G113" t="str">
            <v>Primärintervention
Diagnostik vor Primärintervention
DKG-Patientenfragebogen 
Kontinenz (ICIQ)</v>
          </cell>
        </row>
        <row r="114">
          <cell r="G114" t="str">
            <v>Primärintervention
Diagnostik vor Primärintervention 
DKG-Patientenfragebogen 
Potenz (IIEF-5-Score)</v>
          </cell>
        </row>
        <row r="115">
          <cell r="G115" t="str">
            <v>Primärintervention
Diagnostik vor Primärintervention
DKG-Patientenfragebogen 
Lebensqualität</v>
          </cell>
        </row>
        <row r="116">
          <cell r="G116" t="str">
            <v>Primärintervention
Diagnostik vor Primärintervention
DKG-Patientenfragebogen  
Gesundheitszustand</v>
          </cell>
        </row>
        <row r="117">
          <cell r="G117" t="str">
            <v>Patient in Primärtherapie</v>
          </cell>
        </row>
        <row r="118">
          <cell r="G118" t="str">
            <v>Primärintervention
Patient in Primärtherapie 
Zentrumspatient ja / nein bei Primärintervention</v>
          </cell>
        </row>
        <row r="119">
          <cell r="G119" t="str">
            <v>Primärintervention
Patient in Primärtherapie
Prätherapeutische Vorstellung</v>
          </cell>
        </row>
        <row r="120">
          <cell r="G120" t="str">
            <v xml:space="preserve">Primärintervention
Patient in Primärtherapie
Datum Vorstellung im Zentrum </v>
          </cell>
        </row>
        <row r="121">
          <cell r="G121" t="str">
            <v>Primärintervention
Patient in Primärtherapie
Prätherapeutische Fallbesprechung 
Vorstellung über Leistungserbringer</v>
          </cell>
        </row>
        <row r="122">
          <cell r="G122" t="str">
            <v>Primärintervention
Patient in Primärtherapie
Einwilligungserklärung Dokumentation in Tumordokumentation</v>
          </cell>
        </row>
        <row r="123">
          <cell r="G123" t="str">
            <v>Primärintervention
Patient in Primärtherapie
Einwilligungserklärung Versand anonymisierter Patientendatensatz an externe Stelle</v>
          </cell>
        </row>
        <row r="124">
          <cell r="G124" t="str">
            <v>Primärintervention
Patient in Primärtherapie
Einwilligigung zur Meldung an das Klinische und Epdiemiologische Krebsregister</v>
          </cell>
        </row>
        <row r="125">
          <cell r="G125" t="str">
            <v>Primärintervention
Patient in Primärtherapie
Falldatensatz vollständig eingegeben?</v>
          </cell>
        </row>
        <row r="126">
          <cell r="G126" t="str">
            <v>Operation (in der Regel Prostatektomie oder Radikale Zystekomtie)
(kein TUR-P, deren diagnostische Ergebnisse werden unter Erstdiagnostik oder Diagnose vor Primärintervention dokumentiert !!!)</v>
          </cell>
        </row>
        <row r="127">
          <cell r="G127" t="str">
            <v>Primärintervention
Operation 
Datum</v>
          </cell>
        </row>
        <row r="128">
          <cell r="G128" t="str">
            <v xml:space="preserve">Primärintervention
Operation
OPS-Code
</v>
          </cell>
        </row>
        <row r="129">
          <cell r="G129" t="str">
            <v>Primärintervention
Operation
Verfahren</v>
          </cell>
        </row>
        <row r="130">
          <cell r="G130" t="str">
            <v xml:space="preserve">Primärintervention
Operation
Erstoperateur
</v>
          </cell>
        </row>
        <row r="131">
          <cell r="G131" t="str">
            <v>Primärintervention
Operation
Zweitoperateur</v>
          </cell>
        </row>
        <row r="132">
          <cell r="G132" t="str">
            <v>Primärintervention
Operation
Revisionseingriff</v>
          </cell>
        </row>
        <row r="133">
          <cell r="G133" t="str">
            <v>Primärintervention
Operation
Revisionseingriff Datum</v>
          </cell>
        </row>
        <row r="134">
          <cell r="G134" t="str">
            <v xml:space="preserve">Primärintervention
Operation
Postoperative Wundinfektion </v>
          </cell>
        </row>
        <row r="135">
          <cell r="G135" t="str">
            <v>Primärintervention
Operation
Postoperative Wundinfektion Datum</v>
          </cell>
        </row>
        <row r="136">
          <cell r="G136" t="str">
            <v>Primärintervention
Operation
Nervenerhaltende Operation</v>
          </cell>
        </row>
        <row r="137">
          <cell r="G137" t="str">
            <v>Postoperative Histologie</v>
          </cell>
        </row>
        <row r="138">
          <cell r="G138" t="str">
            <v>Primärintervention
Postoperative Histologie 
Präfix y</v>
          </cell>
        </row>
        <row r="139">
          <cell r="G139" t="str">
            <v xml:space="preserve">Primärintervention
Postoperative Histologie 
pT </v>
          </cell>
        </row>
        <row r="140">
          <cell r="G140" t="str">
            <v>Primärintervention
Postoperative Histologie 
pN</v>
          </cell>
        </row>
        <row r="141">
          <cell r="G141" t="str">
            <v>Primärintervention
Postoperative Histologie 
pM</v>
          </cell>
        </row>
        <row r="142">
          <cell r="G142" t="str">
            <v xml:space="preserve">Primärintervention
Postoperative Histologie 
Gleason-Score Wert 1 </v>
          </cell>
        </row>
        <row r="143">
          <cell r="G143" t="str">
            <v>Primärintervention
Postoperative Histologie  
Gleason-Score Wert 2</v>
          </cell>
        </row>
        <row r="144">
          <cell r="G144" t="str">
            <v>Primärintervention
Postoperative Histologie 
Grading</v>
          </cell>
        </row>
        <row r="145">
          <cell r="G145" t="str">
            <v>Primärintervention
Postoperative Histologie 
Perineurale Invasion</v>
          </cell>
        </row>
        <row r="146">
          <cell r="G146" t="str">
            <v>Primärintervention
Postoperative Histologie 
Anzahl der untersuchten Lymphknoten</v>
          </cell>
        </row>
        <row r="147">
          <cell r="G147" t="str">
            <v>Primärintervention
Postoperative Histologie 
Anzahl der maligne befallenen Lymphknoten</v>
          </cell>
        </row>
        <row r="148">
          <cell r="G148" t="str">
            <v>Primärintervention
Postoperative Histologie 
Lymphgefäßinvasion</v>
          </cell>
        </row>
        <row r="149">
          <cell r="G149" t="str">
            <v xml:space="preserve">Primärintervention
Postoperative Histologie 
Veneninvasion </v>
          </cell>
        </row>
        <row r="150">
          <cell r="G150" t="str">
            <v xml:space="preserve">Primärintervention
Postoperative Histologie 
ICD-O-3-Histologie </v>
          </cell>
        </row>
        <row r="151">
          <cell r="G151" t="str">
            <v>Primärintervention
Postoperative Histologie 
Postoperativ Status 
Residualtumor (Lokale Radikalität)</v>
          </cell>
        </row>
        <row r="152">
          <cell r="G152" t="str">
            <v xml:space="preserve">Postoperatives  Staging
Postoperative /-therapeutische Informationen, die nicht aus dem pathologischen Befund hervorgehen
</v>
          </cell>
        </row>
        <row r="153">
          <cell r="G153" t="str">
            <v xml:space="preserve">Primärintervention
Postoperatives Staging 
Tumordiagnose (ICD-10)
</v>
          </cell>
        </row>
        <row r="154">
          <cell r="G154" t="str">
            <v>Primärintervention
Postoperatives Staging
cM</v>
          </cell>
        </row>
        <row r="155">
          <cell r="G155" t="str">
            <v>Primärintervention
Postoperatives Staging
Lokalisation von Fernmetastasen 
Datum</v>
          </cell>
        </row>
        <row r="156">
          <cell r="G156" t="str">
            <v>Primärintervention
Postoperatives Staging
Lokalisation von Fernmetastasen</v>
          </cell>
        </row>
        <row r="157">
          <cell r="G157" t="str">
            <v>Primärintervention
Postoperatives Staging
PSA-Wert - Datum</v>
          </cell>
        </row>
        <row r="158">
          <cell r="G158" t="str">
            <v>Primärintervention
Postoperatives Staging
PSA-Wert n - Wert in ng/ml</v>
          </cell>
        </row>
        <row r="159">
          <cell r="G159" t="str">
            <v>Postoperative Tumorkonferenz</v>
          </cell>
        </row>
        <row r="160">
          <cell r="G160" t="str">
            <v>Primärintervention
Postoperative Tumorkonferenz
Vorstellung</v>
          </cell>
        </row>
        <row r="161">
          <cell r="G161" t="str">
            <v>Primärintervention
Postoperative Tumorkonferenz
Datum</v>
          </cell>
        </row>
        <row r="162">
          <cell r="G162" t="str">
            <v>Perkutane Strahlentherapie</v>
          </cell>
        </row>
        <row r="163">
          <cell r="G163" t="str">
            <v>Primärintervention
Perkutane Strahlentherapie 
Therapiezeitpunkt</v>
          </cell>
        </row>
        <row r="164">
          <cell r="G164" t="str">
            <v>Primärintervention
Perkutane Strahlentherapie 
Therapieintention</v>
          </cell>
        </row>
        <row r="165">
          <cell r="G165" t="str">
            <v>Primärintervention
Perkutane Strahlentherapie 
 Beginn</v>
          </cell>
        </row>
        <row r="166">
          <cell r="G166" t="str">
            <v>Primärintervention
Perkutane Strahlentherapie 
Gesamtdosis in Gray</v>
          </cell>
        </row>
        <row r="167">
          <cell r="G167" t="str">
            <v>Primärintervention
Perkutane Strahlentherapie 
Ende</v>
          </cell>
        </row>
        <row r="168">
          <cell r="G168" t="str">
            <v>Primärintervention
Perkutane Strahlentherapie 
Grund der Beendigung der Strahlentherapie</v>
          </cell>
        </row>
        <row r="169">
          <cell r="G169" t="str">
            <v>LDR-Brachytherapie (Permanente Seedimplantation)</v>
          </cell>
        </row>
        <row r="170">
          <cell r="G170" t="str">
            <v>Primärintervention
LDR-Brachytherapie 
Datum</v>
          </cell>
        </row>
        <row r="171">
          <cell r="G171" t="str">
            <v>Primärintervention
LDR-Brachytherapie  
Gesamtdosis in Gray</v>
          </cell>
        </row>
        <row r="172">
          <cell r="G172" t="str">
            <v>Primärintervention
LDR-Brachytherapie 
Gray bei D90</v>
          </cell>
        </row>
        <row r="173">
          <cell r="G173" t="str">
            <v>HDR-Brachytherapie (temporäre Brachytherapie)</v>
          </cell>
        </row>
        <row r="174">
          <cell r="G174" t="str">
            <v>Primärintervention
HDR-Brachytherapie  
Beginn</v>
          </cell>
        </row>
        <row r="175">
          <cell r="G175" t="str">
            <v>Primärintervention
HDR-Brachytherapie  
Gesamtdosis in Gray</v>
          </cell>
        </row>
        <row r="176">
          <cell r="G176" t="str">
            <v>Primärintervention
HDR-Brachytherapie 
Ende - Datum</v>
          </cell>
        </row>
        <row r="177">
          <cell r="G177" t="str">
            <v>Primärintervention
HDR-Brachytherapie  
Grund der Beendigung der Strahlentherapie</v>
          </cell>
        </row>
        <row r="178">
          <cell r="G178" t="str">
            <v>Chemotherapie</v>
          </cell>
        </row>
        <row r="179">
          <cell r="G179" t="str">
            <v>Primärintervention
Chemotherapie 
Beginn</v>
          </cell>
        </row>
        <row r="180">
          <cell r="G180" t="str">
            <v>Primärintervention
Chemotherapie 
Ende - Datum</v>
          </cell>
        </row>
        <row r="181">
          <cell r="G181" t="str">
            <v>Primärintervention
Chemotherapie 
Grund der Beendigung der Chemotherapie</v>
          </cell>
        </row>
        <row r="182">
          <cell r="G182" t="str">
            <v>Hormontherapie</v>
          </cell>
        </row>
        <row r="183">
          <cell r="G183" t="str">
            <v>Primärintervention
Hormontherapie 
Therapiezeitpunkt</v>
          </cell>
        </row>
        <row r="184">
          <cell r="G184" t="str">
            <v>Primärintervention
Hormontherapie 
Therapieintention</v>
          </cell>
        </row>
        <row r="185">
          <cell r="G185" t="str">
            <v>Primärintervention
Hormontherapie 
Therapieart</v>
          </cell>
        </row>
        <row r="186">
          <cell r="G186" t="str">
            <v>Primärintervention
Hormontherapie 
Beginn / Datum OP</v>
          </cell>
        </row>
        <row r="187">
          <cell r="G187" t="str">
            <v>Primärintervention
Hormontherapie 
Ende</v>
          </cell>
        </row>
        <row r="188">
          <cell r="G188" t="str">
            <v>Primärintervention
Hormontherapie 
Grund der Beendigung der Hormontherapie</v>
          </cell>
        </row>
        <row r="189">
          <cell r="G189" t="str">
            <v>Antikörper / Immuntherapie</v>
          </cell>
        </row>
        <row r="190">
          <cell r="G190" t="str">
            <v xml:space="preserve">Primärintervention
Antikörper / Immuntherapie  
Therapieintention
</v>
          </cell>
        </row>
        <row r="191">
          <cell r="G191" t="str">
            <v xml:space="preserve">Primärintervention
Antikörper / Immuntherapie  
Beginn
</v>
          </cell>
        </row>
        <row r="192">
          <cell r="G192" t="str">
            <v xml:space="preserve">Primärintervention
Antikörper / Immuntherapie  
Grund der Beendigung der Therapie
</v>
          </cell>
        </row>
        <row r="193">
          <cell r="G193" t="str">
            <v>Weitere Therapien</v>
          </cell>
        </row>
        <row r="194">
          <cell r="G194" t="str">
            <v>Primärintervention
Weitere Therapien
Supportive Therapie - Datum</v>
          </cell>
        </row>
        <row r="195">
          <cell r="G195" t="str">
            <v xml:space="preserve">Primärintervention
Weitere Therapien
HIFU-Therapie - Datum
</v>
          </cell>
        </row>
        <row r="196">
          <cell r="G196" t="str">
            <v xml:space="preserve">Primärintervention
Weitere Therapien
Kyrotherapie - Datum
</v>
          </cell>
        </row>
        <row r="197">
          <cell r="G197" t="str">
            <v xml:space="preserve">Primärintervention
Weitere Therapien
Hyperthermie - Datum
</v>
          </cell>
        </row>
        <row r="198">
          <cell r="G198" t="str">
            <v>Posttherapeutische Tumorkonferenz (nach Primärintervention, die nicht Prostatektomie / Radikale Zystektomie ist)</v>
          </cell>
        </row>
        <row r="199">
          <cell r="G199" t="str">
            <v>Primärintervention
Posttherapeutische Tumorkonferenz 
Vorstellung</v>
          </cell>
        </row>
        <row r="200">
          <cell r="G200" t="str">
            <v>Primärintervention
Posttherapeutische Tumorkonferenz 
Datum</v>
          </cell>
        </row>
        <row r="201">
          <cell r="G201" t="str">
            <v>Abschluss der Primärintervention nach Definitiver Strahlentherapie</v>
          </cell>
        </row>
        <row r="202">
          <cell r="G202" t="str">
            <v>Primärintervention
Abschluss der Primärintervention nach Definitiver Strahlentherapie
Datum Postinterventioneller Nadir
(Niedrigster PSA-Wert nach Strahlentherapie)</v>
          </cell>
        </row>
        <row r="203">
          <cell r="G203" t="str">
            <v>Primärintervention
Abschluss der Primärintervention nach Definitiver Strahlentherapie
 Postinterventioneller Nadir
(Niedrigster PSA-Wert nach Strahlentherapie)</v>
          </cell>
        </row>
        <row r="204">
          <cell r="G204" t="str">
            <v>Primärintervention
Abschluss der Primärintervention nach Definitiver Strahlentherapie
Patient tumorfrei Ja / Nein</v>
          </cell>
        </row>
        <row r="205">
          <cell r="G205" t="str">
            <v>Prozess Primärtherapie</v>
          </cell>
        </row>
        <row r="206">
          <cell r="G206" t="str">
            <v>Primärintervention
Prozess Primärtherapie 
Studientyp interventionell / nicht interventionell</v>
          </cell>
        </row>
        <row r="207">
          <cell r="G207" t="str">
            <v>Primärintervention
Prozess Primärtherapie 
Studie -  Datum Patient in Studie eingebracht</v>
          </cell>
        </row>
        <row r="208">
          <cell r="G208" t="str">
            <v>Primärintervention
Prozess Primärtherapie 
Psychoonkologische Betreuung</v>
          </cell>
        </row>
        <row r="209">
          <cell r="G209" t="str">
            <v>Primärintervention
Prozess Primärtherapie 
Beratung Sozialdienst</v>
          </cell>
        </row>
        <row r="210">
          <cell r="G210" t="str">
            <v>Primärintervention
Prozess Primärtherapie 
Patient in Morbiditätskonferenz vorgestellt</v>
          </cell>
        </row>
        <row r="211">
          <cell r="G211" t="str">
            <v>Follow-Up-Meldungen (PSA-Werte, Ereignisse nach Primärintervention)</v>
          </cell>
        </row>
        <row r="212">
          <cell r="G212" t="str">
            <v>Tumor-, Vitalstatus und PSA-Wert nach Primärintervention</v>
          </cell>
        </row>
        <row r="213">
          <cell r="G213" t="str">
            <v>Primärintervention
Follow-Up-Meldungen 
Tumor-, Vitalstatus und PSA-Wert 
Datum</v>
          </cell>
        </row>
        <row r="214">
          <cell r="G214" t="str">
            <v>Primärintervention
Follow-Up-Meldungen 
Tumor-, Vitalstatus und PSA-Wert 
PSA-Wert</v>
          </cell>
        </row>
        <row r="215">
          <cell r="G215" t="str">
            <v xml:space="preserve">Primärintervention
Follow-Up-Meldungen 
Tumor-, Vitalstatus und PSA-Wert 
Diagnose eines Biochemischen Rezidivs
</v>
          </cell>
        </row>
        <row r="216">
          <cell r="G216" t="str">
            <v xml:space="preserve">Primärintervention
Follow-Up-Meldungen 
Tumor-, Vitalstatus und PSA-Wert 
Diagnose einer Fernmetastasierung </v>
          </cell>
        </row>
        <row r="217">
          <cell r="G217" t="str">
            <v xml:space="preserve">Primärintervention
Follow-Up-Meldungen 
Tumor-, Vitalstatus und PSA-Wert 
Zweittumor: Invasive Neubildung einer anderen Art </v>
          </cell>
        </row>
        <row r="218">
          <cell r="G218" t="str">
            <v>Primärintervention
Follow-Up-Meldungen 
Tumor-, Vitalstatus und PSA-Wert 
Patient tumorfrei ja/nein</v>
          </cell>
        </row>
        <row r="219">
          <cell r="G219" t="str">
            <v>Primärintervention
Follow-Up-Meldungen 
Tumor-, Vitalstatus und PSA-Wert 
Tod</v>
          </cell>
        </row>
        <row r="220">
          <cell r="G220" t="str">
            <v>Primärintervention
Follow-Up-Meldungen 
Tumor-, Vitalstatus und PSA-Wert 
Quelle Beobachtung</v>
          </cell>
        </row>
        <row r="221">
          <cell r="G221" t="str">
            <v>DKG-Patientenfragebogen nach Primärintervention</v>
          </cell>
        </row>
        <row r="222">
          <cell r="G222" t="str">
            <v>Primärintervention
Follow-Up-Meldungen 
DKG-Patientenfragebogen nach Primärintervention  
Datum</v>
          </cell>
        </row>
        <row r="223">
          <cell r="G223" t="str">
            <v>Primärintervention
Follow-Up-Meldungen 
DKG-Patientenfragebogen nach Primärintervention  
Kontinenz (ICIQ)</v>
          </cell>
        </row>
        <row r="224">
          <cell r="G224" t="str">
            <v>Primärintervention
Follow-Up-Meldungen 
DKG-Patientenfragebogen nach Primärintervention  
Potenz (IIEF-5-Score)</v>
          </cell>
        </row>
        <row r="225">
          <cell r="G225" t="str">
            <v>Primärintervention
Follow-Up-Meldungen 
DKG-Patientenfragebogen nach Primärintervention  
Lebensqualität</v>
          </cell>
        </row>
        <row r="226">
          <cell r="G226" t="str">
            <v>Primärintervention
Follow-Up-Meldungen 
DKG-Patientenfragebogen nach Primärintervention  
Gesundheitszustand</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Primärfalldefinition"/>
      <sheetName val="Kennzahlenbogen_(KB)"/>
      <sheetName val="Hilfstabelle Datendef KB"/>
      <sheetName val="Datendefizite_KB"/>
      <sheetName val="Matrix"/>
      <sheetName val="Datendefizite_Matrix"/>
      <sheetName val="Patientenfragebogen-Pat_ED_2013"/>
      <sheetName val="Patientenfragebogen-Pat_ED_2010"/>
      <sheetName val="Datenquelle"/>
      <sheetName val="Berechnung1"/>
      <sheetName val="Berechnung2"/>
      <sheetName val="Berechnung3"/>
      <sheetName val="HilfstabelleSD"/>
      <sheetName val="HilfstabelleB"/>
      <sheetName val="HilfstabelleKB"/>
      <sheetName val="HilfstabelleM"/>
      <sheetName val="HilfstabelleDM"/>
      <sheetName val="HilfstabellePatFrag"/>
      <sheetName val="Nicht benutzt"/>
    </sheetNames>
    <sheetDataSet>
      <sheetData sheetId="0">
        <row r="8">
          <cell r="C8"/>
        </row>
      </sheetData>
      <sheetData sheetId="1"/>
      <sheetData sheetId="2"/>
      <sheetData sheetId="3"/>
      <sheetData sheetId="4"/>
      <sheetData sheetId="5"/>
      <sheetData sheetId="6"/>
      <sheetData sheetId="7"/>
      <sheetData sheetId="8"/>
      <sheetData sheetId="9">
        <row r="2">
          <cell r="B2" t="str">
            <v>Achieva</v>
          </cell>
        </row>
        <row r="48">
          <cell r="A48" t="str">
            <v>Baden-Württemberg</v>
          </cell>
          <cell r="B48" t="str">
            <v>UroCloud</v>
          </cell>
          <cell r="C48" t="str">
            <v>Berlin</v>
          </cell>
          <cell r="D48" t="str">
            <v>Brandenburg</v>
          </cell>
          <cell r="E48" t="str">
            <v>Bremen</v>
          </cell>
          <cell r="F48" t="str">
            <v>Hamburg</v>
          </cell>
          <cell r="G48" t="str">
            <v>Hessen</v>
          </cell>
          <cell r="H48" t="str">
            <v>Mecklenburg-Vorpommern</v>
          </cell>
          <cell r="I48" t="str">
            <v>Niedersachsen</v>
          </cell>
          <cell r="J48" t="str">
            <v>Nordrhein-Westfalen</v>
          </cell>
          <cell r="K48" t="str">
            <v>Rheinland-Pfalz</v>
          </cell>
          <cell r="L48" t="str">
            <v>Saarland</v>
          </cell>
          <cell r="M48" t="str">
            <v>Sachsen</v>
          </cell>
          <cell r="N48" t="str">
            <v>Sachsen-Anhalt</v>
          </cell>
          <cell r="O48" t="str">
            <v>Schleswig-Holstein</v>
          </cell>
          <cell r="P48" t="str">
            <v>Thüringen</v>
          </cell>
          <cell r="Q48" t="str">
            <v>Schweiz</v>
          </cell>
          <cell r="R48" t="str">
            <v>Österreich</v>
          </cell>
          <cell r="S48" t="str">
            <v>Italien</v>
          </cell>
        </row>
        <row r="49">
          <cell r="A49" t="str">
            <v>Comprehensive Cancer Center Freiburg</v>
          </cell>
          <cell r="B49" t="str">
            <v>WDC-Kolonakte</v>
          </cell>
          <cell r="C49" t="str">
            <v>Charité Comprehensive Cancer Center</v>
          </cell>
          <cell r="D49" t="str">
            <v>Gemeinsames Krebsregister Berlin-Brandenburg</v>
          </cell>
          <cell r="E49" t="str">
            <v>Krebsregister des Landes Bremen</v>
          </cell>
          <cell r="F49" t="str">
            <v>Hamburgisches Krebsregister</v>
          </cell>
          <cell r="G49" t="str">
            <v>Hessisches Krebsregister</v>
          </cell>
          <cell r="H49" t="str">
            <v>Tumorzentrum Neubrandenburg</v>
          </cell>
          <cell r="I49" t="str">
            <v>Epidemiologisches Krebsregister Niedersachsen</v>
          </cell>
          <cell r="J49" t="str">
            <v>Westdeutsches Tumorzentrum Essen</v>
          </cell>
          <cell r="K49" t="str">
            <v>Krebsregister Rheinland-Pfalz</v>
          </cell>
          <cell r="L49" t="str">
            <v>Epidemiologisches Krebsregister Saarland</v>
          </cell>
          <cell r="M49" t="str">
            <v>Tumorzentrum Chemnitz</v>
          </cell>
          <cell r="N49" t="str">
            <v>Tumorzentrum Anhalt</v>
          </cell>
          <cell r="O49" t="str">
            <v>klinisches Krebsregister Schleswig Holstein/Lübeck</v>
          </cell>
          <cell r="P49" t="str">
            <v>Tumorzentrum Altenburg</v>
          </cell>
          <cell r="Q49" t="str">
            <v>Nicht gelistet</v>
          </cell>
          <cell r="R49" t="str">
            <v>Österreichisches Krebsregister</v>
          </cell>
          <cell r="S49" t="str">
            <v>Nicht gelistet</v>
          </cell>
        </row>
        <row r="50">
          <cell r="A50" t="str">
            <v>Comprehensive Cancer Center Tübingen</v>
          </cell>
          <cell r="B50" t="str">
            <v>Nicht gelistet</v>
          </cell>
          <cell r="C50" t="str">
            <v>Gemeinsames Krebsregister Berlin-Brandenburg</v>
          </cell>
          <cell r="D50" t="str">
            <v>Tumorzentrum Land Brandenburg</v>
          </cell>
          <cell r="E50" t="str">
            <v>Keine Anbindung an Klinisches Krebsregister</v>
          </cell>
          <cell r="F50" t="str">
            <v>Keine Anbindung an Klinisches Krebsregister</v>
          </cell>
          <cell r="G50" t="str">
            <v>Krebsregister Hessen</v>
          </cell>
          <cell r="H50" t="str">
            <v>Tumorzentrum Rostock</v>
          </cell>
          <cell r="I50" t="str">
            <v>Kassenärztliche Vereinigung Niedersachsen</v>
          </cell>
          <cell r="J50" t="str">
            <v>Comprehensive Cancer Center Münster</v>
          </cell>
          <cell r="K50" t="str">
            <v>Tumorzentrum Koblenz</v>
          </cell>
          <cell r="L50" t="str">
            <v>Tumorzentrum Homburg</v>
          </cell>
          <cell r="M50" t="str">
            <v>Tumorzentrum Dresden</v>
          </cell>
          <cell r="N50" t="str">
            <v>Tumorzentrum Halle</v>
          </cell>
          <cell r="O50" t="str">
            <v>Krebsregister Schleswig-Holstein</v>
          </cell>
          <cell r="P50" t="str">
            <v>Tumorzentrum Erfurt</v>
          </cell>
          <cell r="R50" t="str">
            <v>Nicht gelistet</v>
          </cell>
        </row>
        <row r="51">
          <cell r="A51" t="str">
            <v>Comprehensive Cancer Center Ulm</v>
          </cell>
          <cell r="B51" t="str">
            <v>Unbekannt</v>
          </cell>
          <cell r="C51" t="str">
            <v>Tumorzentrum Berlin-Buch</v>
          </cell>
          <cell r="D51" t="str">
            <v>GKR (Gemeinsames Krebsregister der Länder)</v>
          </cell>
          <cell r="E51" t="str">
            <v>Nicht gelistet</v>
          </cell>
          <cell r="F51" t="str">
            <v>Nicht gelistet</v>
          </cell>
          <cell r="G51" t="str">
            <v>Onkologischer Schwerpunkt Wiesbaden</v>
          </cell>
          <cell r="H51" t="str">
            <v>Tumorzentrum Schwerin</v>
          </cell>
          <cell r="I51" t="str">
            <v>Krebsregister Niedersachsen</v>
          </cell>
          <cell r="J51" t="str">
            <v xml:space="preserve">Epidemiologisches Krebsregister Münster </v>
          </cell>
          <cell r="K51" t="str">
            <v>Tumorzentrum Rheinland-Pfalz</v>
          </cell>
          <cell r="L51" t="str">
            <v>Keine Anbindung an Klinisches Krebsregister</v>
          </cell>
          <cell r="M51" t="str">
            <v>Tumorzentrum Leipzig</v>
          </cell>
          <cell r="N51" t="str">
            <v>Tumorzentrum Magdeburg</v>
          </cell>
          <cell r="O51" t="str">
            <v>Tumorzentrum Kiel</v>
          </cell>
          <cell r="P51" t="str">
            <v>Tumorzentrum Gera</v>
          </cell>
        </row>
        <row r="52">
          <cell r="A52" t="str">
            <v>Epidemiologisches Krebsregister Baden-Württemberg</v>
          </cell>
          <cell r="B52" t="str">
            <v>Tumorzentrum München</v>
          </cell>
          <cell r="C52" t="str">
            <v>Tumorzentrum für Klinik &amp; Praxis in Berlin</v>
          </cell>
          <cell r="D52" t="str">
            <v>Keine Anbindung an Klinisches Krebsregister</v>
          </cell>
          <cell r="E52" t="str">
            <v>Unbekannt</v>
          </cell>
          <cell r="F52" t="str">
            <v>Unbekannt</v>
          </cell>
          <cell r="G52" t="str">
            <v>Tumorzentrum Kassel</v>
          </cell>
          <cell r="H52" t="str">
            <v>Tumorzentrum Vorpommern</v>
          </cell>
          <cell r="I52" t="str">
            <v>Tumorzentrum Göttingen</v>
          </cell>
          <cell r="J52" t="str">
            <v>Epidemiologisches Krebsregister NRW</v>
          </cell>
          <cell r="K52" t="str">
            <v>Keine Anbindung an Klinisches Krebsregister</v>
          </cell>
          <cell r="L52" t="str">
            <v>Nicht gelistet</v>
          </cell>
          <cell r="M52" t="str">
            <v>Tumorzentrum Ostsachsen</v>
          </cell>
          <cell r="N52" t="str">
            <v>GKR (Gemeinsames Krebsregister der Länder)</v>
          </cell>
          <cell r="O52" t="str">
            <v>Keine Anbindung an Klinisches Krebsregister</v>
          </cell>
          <cell r="P52" t="str">
            <v>Tumorzentrum Jena</v>
          </cell>
        </row>
        <row r="53">
          <cell r="A53" t="str">
            <v>Krebsregister Baden-Württemberg</v>
          </cell>
          <cell r="B53" t="str">
            <v>Tumorzentrum Oberfranken</v>
          </cell>
          <cell r="C53" t="str">
            <v>Tumorzentrum Spandau</v>
          </cell>
          <cell r="D53" t="str">
            <v>Nicht gelistet</v>
          </cell>
          <cell r="G53" t="str">
            <v>Tumorzentrum Marburg</v>
          </cell>
          <cell r="H53" t="str">
            <v>GKR (Gemeinsames Krebsregister der Länder)</v>
          </cell>
          <cell r="I53" t="str">
            <v>Tumorzentrum Hannover</v>
          </cell>
          <cell r="J53" t="str">
            <v>Krebsregister NRW</v>
          </cell>
          <cell r="K53" t="str">
            <v>Nicht gelistet</v>
          </cell>
          <cell r="L53" t="str">
            <v>Unbekannt</v>
          </cell>
          <cell r="M53" t="str">
            <v>Tumorzentrum Zwickau</v>
          </cell>
          <cell r="N53" t="str">
            <v>Keine Anbindung an Klinisches Krebsregister</v>
          </cell>
          <cell r="O53" t="str">
            <v>Nicht gelistet</v>
          </cell>
          <cell r="P53" t="str">
            <v>Tumorzentrum Suhl</v>
          </cell>
        </row>
        <row r="54">
          <cell r="A54" t="str">
            <v>Baden-Württemberg</v>
          </cell>
          <cell r="B54" t="str">
            <v>Bayern</v>
          </cell>
          <cell r="C54" t="str">
            <v>Berlin</v>
          </cell>
          <cell r="D54" t="str">
            <v>Brandenburg</v>
          </cell>
          <cell r="E54" t="str">
            <v>Bremen</v>
          </cell>
          <cell r="F54" t="str">
            <v>Hamburg</v>
          </cell>
          <cell r="G54" t="str">
            <v>Keine Anbindung an Klinisches Krebsregister</v>
          </cell>
          <cell r="H54" t="str">
            <v>Keine Anbindung an Klinisches Krebsregister</v>
          </cell>
          <cell r="I54" t="str">
            <v>Tumorzentrum Weser-Ems</v>
          </cell>
          <cell r="J54" t="str">
            <v>Onkologischer Schwerpunkt Hamm</v>
          </cell>
          <cell r="K54" t="str">
            <v>Unbekannt</v>
          </cell>
          <cell r="L54" t="str">
            <v>Saarland</v>
          </cell>
          <cell r="M54" t="str">
            <v>GKR (Gemeinsames Krebsregister der Länder)</v>
          </cell>
          <cell r="N54" t="str">
            <v>Nicht gelistet</v>
          </cell>
          <cell r="O54" t="str">
            <v>Unbekannt</v>
          </cell>
          <cell r="P54" t="str">
            <v>Tumorzentrum Südharz</v>
          </cell>
          <cell r="Q54" t="str">
            <v>Schweiz</v>
          </cell>
          <cell r="R54" t="str">
            <v>Österreich</v>
          </cell>
          <cell r="S54" t="str">
            <v>Italien</v>
          </cell>
        </row>
        <row r="55">
          <cell r="A55" t="str">
            <v>Comprehensive Cancer Center Freiburg</v>
          </cell>
          <cell r="B55" t="str">
            <v>Bevölkerungsbezogenes Krebsregister Bayern</v>
          </cell>
          <cell r="C55" t="str">
            <v>Charité Comprehensive Cancer Center</v>
          </cell>
          <cell r="D55" t="str">
            <v>Gemeinsames Krebsregister Berlin-Brandenburg</v>
          </cell>
          <cell r="E55" t="str">
            <v>Krebsregister des Landes Bremen</v>
          </cell>
          <cell r="F55" t="str">
            <v>Hamburgisches Krebsregister</v>
          </cell>
          <cell r="G55" t="str">
            <v>Nicht gelistet</v>
          </cell>
          <cell r="H55" t="str">
            <v>Nicht gelistet</v>
          </cell>
          <cell r="I55" t="str">
            <v>Keine Anbindung an Klinisches Krebsregister</v>
          </cell>
          <cell r="J55" t="str">
            <v>Keine Anbindung an Klinisches Krebsregister</v>
          </cell>
          <cell r="K55" t="str">
            <v>Krebsregister Rheinland-Pfalz</v>
          </cell>
          <cell r="L55" t="str">
            <v>Epidemiologisches Krebsregister Saarland</v>
          </cell>
          <cell r="M55" t="str">
            <v>Keine Anbindung an Klinisches Krebsregister</v>
          </cell>
          <cell r="N55" t="str">
            <v>Unbekannt</v>
          </cell>
          <cell r="O55" t="str">
            <v>klinisches Krebsregister Schleswig Holstein/Lübeck</v>
          </cell>
          <cell r="P55" t="str">
            <v>GKR (Gemeinsames Krebsregister der Länder)</v>
          </cell>
          <cell r="Q55" t="str">
            <v>Nicht gelistet</v>
          </cell>
          <cell r="R55" t="str">
            <v>Österreichisches Krebsregister</v>
          </cell>
          <cell r="S55" t="str">
            <v>Nicht gelistet</v>
          </cell>
        </row>
        <row r="56">
          <cell r="A56" t="str">
            <v>Comprehensive Cancer Center Tübingen</v>
          </cell>
          <cell r="B56" t="str">
            <v>Tumorzentrum Augsburg</v>
          </cell>
          <cell r="C56" t="str">
            <v>Gemeinsames Krebsregister Berlin-Brandenburg</v>
          </cell>
          <cell r="D56" t="str">
            <v>Tumorzentrum Land Brandenburg</v>
          </cell>
          <cell r="E56" t="str">
            <v>Keine Anbindung an Klinisches Krebsregister</v>
          </cell>
          <cell r="F56" t="str">
            <v>Keine Anbindung an Klinisches Krebsregister</v>
          </cell>
          <cell r="G56" t="str">
            <v>Unbekannt</v>
          </cell>
          <cell r="H56" t="str">
            <v>Unbekannt</v>
          </cell>
          <cell r="I56" t="str">
            <v>Nicht gelistet</v>
          </cell>
          <cell r="J56" t="str">
            <v>Nicht gelistet</v>
          </cell>
          <cell r="K56" t="str">
            <v>Tumorzentrum Koblenz</v>
          </cell>
          <cell r="L56" t="str">
            <v>Tumorzentrum Homburg</v>
          </cell>
          <cell r="M56" t="str">
            <v>Nicht gelistet</v>
          </cell>
          <cell r="N56" t="str">
            <v>Tumorzentrum Halle</v>
          </cell>
          <cell r="O56" t="str">
            <v>Krebsregister Schleswig-Holstein</v>
          </cell>
          <cell r="P56" t="str">
            <v>Keine Anbindung an Klinisches Krebsregister</v>
          </cell>
          <cell r="R56" t="str">
            <v>Nicht gelistet</v>
          </cell>
        </row>
        <row r="57">
          <cell r="A57" t="str">
            <v>Comprehensive Cancer Center Ulm</v>
          </cell>
          <cell r="B57" t="str">
            <v>Tumorzentrum Erlangen-Nürnberg</v>
          </cell>
          <cell r="C57" t="str">
            <v>Tumorzentrum Berlin-Buch</v>
          </cell>
          <cell r="D57" t="str">
            <v>GKR (Gemeinsames Krebsregister der Länder)</v>
          </cell>
          <cell r="E57" t="str">
            <v>Nicht gelistet</v>
          </cell>
          <cell r="F57" t="str">
            <v>Nicht gelistet</v>
          </cell>
          <cell r="G57" t="str">
            <v>Onkologischer Schwerpunkt Wiesbaden</v>
          </cell>
          <cell r="H57" t="str">
            <v>Tumorzentrum Schwerin</v>
          </cell>
          <cell r="I57" t="str">
            <v>Unbekannt</v>
          </cell>
          <cell r="J57" t="str">
            <v>Unbekannt</v>
          </cell>
          <cell r="K57" t="str">
            <v>Tumorzentrum Rheinland-Pfalz</v>
          </cell>
          <cell r="L57" t="str">
            <v>Keine Anbindung an Klinisches Krebsregister</v>
          </cell>
          <cell r="M57" t="str">
            <v>Unbekannt</v>
          </cell>
          <cell r="N57" t="str">
            <v>Tumorzentrum Magdeburg</v>
          </cell>
          <cell r="O57" t="str">
            <v>Tumorzentrum Kiel</v>
          </cell>
          <cell r="P57" t="str">
            <v>Nicht gelistet</v>
          </cell>
        </row>
        <row r="58">
          <cell r="A58" t="str">
            <v>Epidemiologisches Krebsregister Baden-Württemberg</v>
          </cell>
          <cell r="B58" t="str">
            <v>Tumorzentrum München</v>
          </cell>
          <cell r="C58" t="str">
            <v>Tumorzentrum für Klinik &amp; Praxis in Berlin</v>
          </cell>
          <cell r="D58" t="str">
            <v>Keine Anbindung an Klinisches Krebsregister</v>
          </cell>
          <cell r="E58" t="str">
            <v>Unbekannt</v>
          </cell>
          <cell r="F58" t="str">
            <v>Unbekannt</v>
          </cell>
          <cell r="G58" t="str">
            <v>Tumorzentrum Kassel</v>
          </cell>
          <cell r="H58" t="str">
            <v>Tumorzentrum Vorpommern</v>
          </cell>
          <cell r="I58" t="str">
            <v>Tumorzentrum Göttingen</v>
          </cell>
          <cell r="J58" t="str">
            <v>Epidemiologisches Krebsregister NRW</v>
          </cell>
          <cell r="K58" t="str">
            <v>Keine Anbindung an Klinisches Krebsregister</v>
          </cell>
          <cell r="L58" t="str">
            <v>Nicht gelistet</v>
          </cell>
          <cell r="M58" t="str">
            <v>Tumorzentrum Ostsachsen</v>
          </cell>
          <cell r="N58" t="str">
            <v>GKR (Gemeinsames Krebsregister der Länder)</v>
          </cell>
          <cell r="O58" t="str">
            <v>Keine Anbindung an Klinisches Krebsregister</v>
          </cell>
          <cell r="P58" t="str">
            <v>Unbekannt</v>
          </cell>
        </row>
        <row r="59">
          <cell r="A59" t="str">
            <v>Krebsregister Baden-Württemberg</v>
          </cell>
          <cell r="B59" t="str">
            <v>Tumorzentrum Oberfranken</v>
          </cell>
          <cell r="C59" t="str">
            <v>Tumorzentrum Spandau</v>
          </cell>
          <cell r="D59" t="str">
            <v>Nicht gelistet</v>
          </cell>
          <cell r="G59" t="str">
            <v>Tumorzentrum Marburg</v>
          </cell>
          <cell r="H59" t="str">
            <v>GKR (Gemeinsames Krebsregister der Länder)</v>
          </cell>
          <cell r="I59" t="str">
            <v>Tumorzentrum Hannover</v>
          </cell>
          <cell r="J59" t="str">
            <v>Krebsregister NRW</v>
          </cell>
          <cell r="K59" t="str">
            <v>Nicht gelistet</v>
          </cell>
          <cell r="L59" t="str">
            <v>Unbekannt</v>
          </cell>
          <cell r="M59" t="str">
            <v>Tumorzentrum Zwickau</v>
          </cell>
          <cell r="N59" t="str">
            <v>Keine Anbindung an Klinisches Krebsregister</v>
          </cell>
          <cell r="O59" t="str">
            <v>Nicht gelistet</v>
          </cell>
          <cell r="P59" t="str">
            <v>Tumorzentrum Suhl</v>
          </cell>
        </row>
        <row r="60">
          <cell r="A60" t="str">
            <v>NCT Heidelberg</v>
          </cell>
          <cell r="B60" t="str">
            <v>Tumorzentrum Regensburg</v>
          </cell>
          <cell r="C60" t="str">
            <v>Tumorzentrum Vivantes</v>
          </cell>
          <cell r="D60" t="str">
            <v>Unbekannt</v>
          </cell>
          <cell r="G60" t="str">
            <v>Keine Anbindung an Klinisches Krebsregister</v>
          </cell>
          <cell r="H60" t="str">
            <v>Keine Anbindung an Klinisches Krebsregister</v>
          </cell>
          <cell r="I60" t="str">
            <v>Tumorzentrum Weser-Ems</v>
          </cell>
          <cell r="J60" t="str">
            <v>Onkologischer Schwerpunkt Hamm</v>
          </cell>
          <cell r="K60" t="str">
            <v>Unbekannt</v>
          </cell>
          <cell r="M60" t="str">
            <v>GKR (Gemeinsames Krebsregister der Länder)</v>
          </cell>
          <cell r="N60" t="str">
            <v>Nicht gelistet</v>
          </cell>
          <cell r="O60" t="str">
            <v>Unbekannt</v>
          </cell>
          <cell r="P60" t="str">
            <v>Tumorzentrum Südharz</v>
          </cell>
        </row>
        <row r="61">
          <cell r="A61" t="str">
            <v>Onkol. Schwerpunkt Lörrach-Rheinfelden</v>
          </cell>
          <cell r="B61" t="str">
            <v>Tumorzentrum Würzburg</v>
          </cell>
          <cell r="C61" t="str">
            <v>GKR (Gemeinsames Krebsregister der Länder)</v>
          </cell>
          <cell r="G61" t="str">
            <v>Nicht gelistet</v>
          </cell>
          <cell r="H61" t="str">
            <v>Nicht gelistet</v>
          </cell>
          <cell r="I61" t="str">
            <v>Keine Anbindung an Klinisches Krebsregister</v>
          </cell>
          <cell r="J61" t="str">
            <v>Keine Anbindung an Klinisches Krebsregister</v>
          </cell>
          <cell r="M61" t="str">
            <v>Keine Anbindung an Klinisches Krebsregister</v>
          </cell>
          <cell r="N61" t="str">
            <v>Unbekannt</v>
          </cell>
          <cell r="P61" t="str">
            <v>GKR (Gemeinsames Krebsregister der Länder)</v>
          </cell>
        </row>
        <row r="62">
          <cell r="A62" t="str">
            <v>Onkol. Schwerpunkt Ludwigsburg-Bietigheim</v>
          </cell>
          <cell r="B62" t="str">
            <v>Keine Anbindung an Klinisches Krebsregister</v>
          </cell>
          <cell r="C62" t="str">
            <v>Keine Anbindung an Klinisches Krebsregister</v>
          </cell>
          <cell r="G62" t="str">
            <v>Unbekannt</v>
          </cell>
          <cell r="H62" t="str">
            <v>Unbekannt</v>
          </cell>
          <cell r="I62" t="str">
            <v>Nicht gelistet</v>
          </cell>
          <cell r="J62" t="str">
            <v>Nicht gelistet</v>
          </cell>
          <cell r="M62" t="str">
            <v>Nicht gelistet</v>
          </cell>
          <cell r="P62" t="str">
            <v>Keine Anbindung an Klinisches Krebsregister</v>
          </cell>
        </row>
        <row r="63">
          <cell r="A63" t="str">
            <v>Onkol. Schwerpunkt Villingen-Schwenningen</v>
          </cell>
          <cell r="B63" t="str">
            <v>Nicht gelistet</v>
          </cell>
          <cell r="C63" t="str">
            <v>Nicht gelistet</v>
          </cell>
          <cell r="I63" t="str">
            <v>Unbekannt</v>
          </cell>
          <cell r="J63" t="str">
            <v>Unbekannt</v>
          </cell>
          <cell r="M63" t="str">
            <v>Unbekannt</v>
          </cell>
          <cell r="P63" t="str">
            <v>Nicht gelistet</v>
          </cell>
        </row>
        <row r="64">
          <cell r="A64" t="str">
            <v>Onkologischer Schwerpunkt Göppingen</v>
          </cell>
          <cell r="B64" t="str">
            <v>Unbekannt</v>
          </cell>
          <cell r="C64" t="str">
            <v>Unbekannt</v>
          </cell>
          <cell r="P64" t="str">
            <v>Unbekannt</v>
          </cell>
        </row>
        <row r="65">
          <cell r="A65" t="str">
            <v>Onkologischer Schwerpunkt Heilbronn</v>
          </cell>
        </row>
        <row r="66">
          <cell r="A66" t="str">
            <v>Onkologischer Schwerpunkt Karlsruhe</v>
          </cell>
        </row>
        <row r="67">
          <cell r="A67" t="str">
            <v>Onkologischer Schwerpunkt Konstanz-Singen</v>
          </cell>
        </row>
        <row r="68">
          <cell r="A68" t="str">
            <v>Onkologischer Schwerpunkt Oberschwaben</v>
          </cell>
        </row>
        <row r="69">
          <cell r="A69" t="str">
            <v>Onkologischer Schwerpunkt Ortenaukreis</v>
          </cell>
        </row>
        <row r="89">
          <cell r="F89"/>
        </row>
      </sheetData>
      <sheetData sheetId="10">
        <row r="4">
          <cell r="C4" t="str">
            <v>I.O.</v>
          </cell>
        </row>
      </sheetData>
      <sheetData sheetId="11">
        <row r="6">
          <cell r="B6"/>
        </row>
      </sheetData>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Primärfalldefinition"/>
      <sheetName val="Kennzahlenbogen_(KB)"/>
      <sheetName val="Hilfstabelle Datendef KB"/>
      <sheetName val="Datendefizite_KB"/>
      <sheetName val="Matrix"/>
      <sheetName val="Datendefizite_Matrix"/>
      <sheetName val="Patientenfragebogen-Pat_ED_2013"/>
      <sheetName val="Patientenfragebogen-Pat_ED_2010"/>
      <sheetName val="Datenquelle"/>
      <sheetName val="Berechnung1"/>
      <sheetName val="Berechnung2"/>
      <sheetName val="Berechnung3"/>
      <sheetName val="HilfstabelleSD"/>
      <sheetName val="HilfstabelleB"/>
      <sheetName val="HilfstabelleKB"/>
      <sheetName val="HilfstabelleM"/>
      <sheetName val="HilfstabelleDM"/>
      <sheetName val="HilfstabellePatFrag"/>
      <sheetName val="Nicht benutzt"/>
    </sheetNames>
    <sheetDataSet>
      <sheetData sheetId="0">
        <row r="8">
          <cell r="C8"/>
        </row>
      </sheetData>
      <sheetData sheetId="1"/>
      <sheetData sheetId="2"/>
      <sheetData sheetId="3"/>
      <sheetData sheetId="4"/>
      <sheetData sheetId="5"/>
      <sheetData sheetId="6"/>
      <sheetData sheetId="7"/>
      <sheetData sheetId="8"/>
      <sheetData sheetId="9">
        <row r="2">
          <cell r="B2" t="str">
            <v>Achieva</v>
          </cell>
        </row>
        <row r="48">
          <cell r="A48" t="str">
            <v>Baden-Württemberg</v>
          </cell>
          <cell r="B48" t="str">
            <v>UroCloud</v>
          </cell>
          <cell r="C48" t="str">
            <v>Berlin</v>
          </cell>
          <cell r="D48" t="str">
            <v>Brandenburg</v>
          </cell>
          <cell r="E48" t="str">
            <v>Bremen</v>
          </cell>
          <cell r="F48" t="str">
            <v>Hamburg</v>
          </cell>
          <cell r="G48" t="str">
            <v>Hessen</v>
          </cell>
          <cell r="H48" t="str">
            <v>Mecklenburg-Vorpommern</v>
          </cell>
          <cell r="I48" t="str">
            <v>Niedersachsen</v>
          </cell>
          <cell r="J48" t="str">
            <v>Nordrhein-Westfalen</v>
          </cell>
          <cell r="K48" t="str">
            <v>Rheinland-Pfalz</v>
          </cell>
          <cell r="L48" t="str">
            <v>Saarland</v>
          </cell>
          <cell r="M48" t="str">
            <v>Sachsen</v>
          </cell>
          <cell r="N48" t="str">
            <v>Sachsen-Anhalt</v>
          </cell>
          <cell r="O48" t="str">
            <v>Schleswig-Holstein</v>
          </cell>
          <cell r="P48" t="str">
            <v>Thüringen</v>
          </cell>
          <cell r="Q48" t="str">
            <v>Schweiz</v>
          </cell>
          <cell r="R48" t="str">
            <v>Österreich</v>
          </cell>
          <cell r="S48" t="str">
            <v>Italien</v>
          </cell>
        </row>
        <row r="49">
          <cell r="A49" t="str">
            <v>Comprehensive Cancer Center Freiburg</v>
          </cell>
          <cell r="B49" t="str">
            <v>WDC-Kolonakte</v>
          </cell>
          <cell r="C49" t="str">
            <v>Charité Comprehensive Cancer Center</v>
          </cell>
          <cell r="D49" t="str">
            <v>Gemeinsames Krebsregister Berlin-Brandenburg</v>
          </cell>
          <cell r="E49" t="str">
            <v>Krebsregister des Landes Bremen</v>
          </cell>
          <cell r="F49" t="str">
            <v>Hamburgisches Krebsregister</v>
          </cell>
          <cell r="G49" t="str">
            <v>Hessisches Krebsregister</v>
          </cell>
          <cell r="H49" t="str">
            <v>Tumorzentrum Neubrandenburg</v>
          </cell>
          <cell r="I49" t="str">
            <v>Epidemiologisches Krebsregister Niedersachsen</v>
          </cell>
          <cell r="J49" t="str">
            <v>Westdeutsches Tumorzentrum Essen</v>
          </cell>
          <cell r="K49" t="str">
            <v>Krebsregister Rheinland-Pfalz</v>
          </cell>
          <cell r="L49" t="str">
            <v>Epidemiologisches Krebsregister Saarland</v>
          </cell>
          <cell r="M49" t="str">
            <v>Tumorzentrum Chemnitz</v>
          </cell>
          <cell r="N49" t="str">
            <v>Tumorzentrum Anhalt</v>
          </cell>
          <cell r="O49" t="str">
            <v>klinisches Krebsregister Schleswig Holstein/Lübeck</v>
          </cell>
          <cell r="P49" t="str">
            <v>Tumorzentrum Altenburg</v>
          </cell>
          <cell r="Q49" t="str">
            <v>Nicht gelistet</v>
          </cell>
          <cell r="R49" t="str">
            <v>Österreichisches Krebsregister</v>
          </cell>
          <cell r="S49" t="str">
            <v>Nicht gelistet</v>
          </cell>
        </row>
        <row r="50">
          <cell r="A50" t="str">
            <v>Comprehensive Cancer Center Tübingen</v>
          </cell>
          <cell r="B50" t="str">
            <v>Nicht gelistet</v>
          </cell>
          <cell r="C50" t="str">
            <v>Gemeinsames Krebsregister Berlin-Brandenburg</v>
          </cell>
          <cell r="D50" t="str">
            <v>Tumorzentrum Land Brandenburg</v>
          </cell>
          <cell r="E50" t="str">
            <v>Keine Anbindung an Klinisches Krebsregister</v>
          </cell>
          <cell r="F50" t="str">
            <v>Keine Anbindung an Klinisches Krebsregister</v>
          </cell>
          <cell r="G50" t="str">
            <v>Krebsregister Hessen</v>
          </cell>
          <cell r="H50" t="str">
            <v>Tumorzentrum Rostock</v>
          </cell>
          <cell r="I50" t="str">
            <v>Kassenärztliche Vereinigung Niedersachsen</v>
          </cell>
          <cell r="J50" t="str">
            <v>Comprehensive Cancer Center Münster</v>
          </cell>
          <cell r="K50" t="str">
            <v>Tumorzentrum Koblenz</v>
          </cell>
          <cell r="L50" t="str">
            <v>Tumorzentrum Homburg</v>
          </cell>
          <cell r="M50" t="str">
            <v>Tumorzentrum Dresden</v>
          </cell>
          <cell r="N50" t="str">
            <v>Tumorzentrum Halle</v>
          </cell>
          <cell r="O50" t="str">
            <v>Krebsregister Schleswig-Holstein</v>
          </cell>
          <cell r="P50" t="str">
            <v>Tumorzentrum Erfurt</v>
          </cell>
          <cell r="R50" t="str">
            <v>Nicht gelistet</v>
          </cell>
        </row>
        <row r="51">
          <cell r="A51" t="str">
            <v>Comprehensive Cancer Center Ulm</v>
          </cell>
          <cell r="B51" t="str">
            <v>Unbekannt</v>
          </cell>
          <cell r="C51" t="str">
            <v>Tumorzentrum Berlin-Buch</v>
          </cell>
          <cell r="D51" t="str">
            <v>GKR (Gemeinsames Krebsregister der Länder)</v>
          </cell>
          <cell r="E51" t="str">
            <v>Nicht gelistet</v>
          </cell>
          <cell r="F51" t="str">
            <v>Nicht gelistet</v>
          </cell>
          <cell r="G51" t="str">
            <v>Onkologischer Schwerpunkt Wiesbaden</v>
          </cell>
          <cell r="H51" t="str">
            <v>Tumorzentrum Schwerin</v>
          </cell>
          <cell r="I51" t="str">
            <v>Krebsregister Niedersachsen</v>
          </cell>
          <cell r="J51" t="str">
            <v xml:space="preserve">Epidemiologisches Krebsregister Münster </v>
          </cell>
          <cell r="K51" t="str">
            <v>Tumorzentrum Rheinland-Pfalz</v>
          </cell>
          <cell r="L51" t="str">
            <v>Keine Anbindung an Klinisches Krebsregister</v>
          </cell>
          <cell r="M51" t="str">
            <v>Tumorzentrum Leipzig</v>
          </cell>
          <cell r="N51" t="str">
            <v>Tumorzentrum Magdeburg</v>
          </cell>
          <cell r="O51" t="str">
            <v>Tumorzentrum Kiel</v>
          </cell>
          <cell r="P51" t="str">
            <v>Tumorzentrum Gera</v>
          </cell>
        </row>
        <row r="52">
          <cell r="A52" t="str">
            <v>Epidemiologisches Krebsregister Baden-Württemberg</v>
          </cell>
          <cell r="B52" t="str">
            <v>Tumorzentrum München</v>
          </cell>
          <cell r="C52" t="str">
            <v>Tumorzentrum für Klinik &amp; Praxis in Berlin</v>
          </cell>
          <cell r="D52" t="str">
            <v>Keine Anbindung an Klinisches Krebsregister</v>
          </cell>
          <cell r="E52" t="str">
            <v>Unbekannt</v>
          </cell>
          <cell r="F52" t="str">
            <v>Unbekannt</v>
          </cell>
          <cell r="G52" t="str">
            <v>Tumorzentrum Kassel</v>
          </cell>
          <cell r="H52" t="str">
            <v>Tumorzentrum Vorpommern</v>
          </cell>
          <cell r="I52" t="str">
            <v>Tumorzentrum Göttingen</v>
          </cell>
          <cell r="J52" t="str">
            <v>Epidemiologisches Krebsregister NRW</v>
          </cell>
          <cell r="K52" t="str">
            <v>Keine Anbindung an Klinisches Krebsregister</v>
          </cell>
          <cell r="L52" t="str">
            <v>Nicht gelistet</v>
          </cell>
          <cell r="M52" t="str">
            <v>Tumorzentrum Ostsachsen</v>
          </cell>
          <cell r="N52" t="str">
            <v>GKR (Gemeinsames Krebsregister der Länder)</v>
          </cell>
          <cell r="O52" t="str">
            <v>Keine Anbindung an Klinisches Krebsregister</v>
          </cell>
          <cell r="P52" t="str">
            <v>Tumorzentrum Jena</v>
          </cell>
        </row>
        <row r="53">
          <cell r="A53" t="str">
            <v>Krebsregister Baden-Württemberg</v>
          </cell>
          <cell r="B53" t="str">
            <v>Tumorzentrum Oberfranken</v>
          </cell>
          <cell r="C53" t="str">
            <v>Tumorzentrum Spandau</v>
          </cell>
          <cell r="D53" t="str">
            <v>Nicht gelistet</v>
          </cell>
          <cell r="G53" t="str">
            <v>Tumorzentrum Marburg</v>
          </cell>
          <cell r="H53" t="str">
            <v>GKR (Gemeinsames Krebsregister der Länder)</v>
          </cell>
          <cell r="I53" t="str">
            <v>Tumorzentrum Hannover</v>
          </cell>
          <cell r="J53" t="str">
            <v>Krebsregister NRW</v>
          </cell>
          <cell r="K53" t="str">
            <v>Nicht gelistet</v>
          </cell>
          <cell r="L53" t="str">
            <v>Unbekannt</v>
          </cell>
          <cell r="M53" t="str">
            <v>Tumorzentrum Zwickau</v>
          </cell>
          <cell r="N53" t="str">
            <v>Keine Anbindung an Klinisches Krebsregister</v>
          </cell>
          <cell r="O53" t="str">
            <v>Nicht gelistet</v>
          </cell>
          <cell r="P53" t="str">
            <v>Tumorzentrum Suhl</v>
          </cell>
        </row>
        <row r="54">
          <cell r="A54" t="str">
            <v>Baden-Württemberg</v>
          </cell>
          <cell r="B54" t="str">
            <v>Bayern</v>
          </cell>
          <cell r="C54" t="str">
            <v>Berlin</v>
          </cell>
          <cell r="D54" t="str">
            <v>Brandenburg</v>
          </cell>
          <cell r="E54" t="str">
            <v>Bremen</v>
          </cell>
          <cell r="F54" t="str">
            <v>Hamburg</v>
          </cell>
          <cell r="G54" t="str">
            <v>Keine Anbindung an Klinisches Krebsregister</v>
          </cell>
          <cell r="H54" t="str">
            <v>Keine Anbindung an Klinisches Krebsregister</v>
          </cell>
          <cell r="I54" t="str">
            <v>Tumorzentrum Weser-Ems</v>
          </cell>
          <cell r="J54" t="str">
            <v>Onkologischer Schwerpunkt Hamm</v>
          </cell>
          <cell r="K54" t="str">
            <v>Unbekannt</v>
          </cell>
          <cell r="L54" t="str">
            <v>Saarland</v>
          </cell>
          <cell r="M54" t="str">
            <v>GKR (Gemeinsames Krebsregister der Länder)</v>
          </cell>
          <cell r="N54" t="str">
            <v>Nicht gelistet</v>
          </cell>
          <cell r="O54" t="str">
            <v>Unbekannt</v>
          </cell>
          <cell r="P54" t="str">
            <v>Tumorzentrum Südharz</v>
          </cell>
          <cell r="Q54" t="str">
            <v>Schweiz</v>
          </cell>
          <cell r="R54" t="str">
            <v>Österreich</v>
          </cell>
          <cell r="S54" t="str">
            <v>Italien</v>
          </cell>
        </row>
        <row r="55">
          <cell r="A55" t="str">
            <v>Comprehensive Cancer Center Freiburg</v>
          </cell>
          <cell r="B55" t="str">
            <v>Bevölkerungsbezogenes Krebsregister Bayern</v>
          </cell>
          <cell r="C55" t="str">
            <v>Charité Comprehensive Cancer Center</v>
          </cell>
          <cell r="D55" t="str">
            <v>Gemeinsames Krebsregister Berlin-Brandenburg</v>
          </cell>
          <cell r="E55" t="str">
            <v>Krebsregister des Landes Bremen</v>
          </cell>
          <cell r="F55" t="str">
            <v>Hamburgisches Krebsregister</v>
          </cell>
          <cell r="G55" t="str">
            <v>Nicht gelistet</v>
          </cell>
          <cell r="H55" t="str">
            <v>Nicht gelistet</v>
          </cell>
          <cell r="I55" t="str">
            <v>Keine Anbindung an Klinisches Krebsregister</v>
          </cell>
          <cell r="J55" t="str">
            <v>Keine Anbindung an Klinisches Krebsregister</v>
          </cell>
          <cell r="K55" t="str">
            <v>Krebsregister Rheinland-Pfalz</v>
          </cell>
          <cell r="L55" t="str">
            <v>Epidemiologisches Krebsregister Saarland</v>
          </cell>
          <cell r="M55" t="str">
            <v>Keine Anbindung an Klinisches Krebsregister</v>
          </cell>
          <cell r="N55" t="str">
            <v>Unbekannt</v>
          </cell>
          <cell r="O55" t="str">
            <v>klinisches Krebsregister Schleswig Holstein/Lübeck</v>
          </cell>
          <cell r="P55" t="str">
            <v>GKR (Gemeinsames Krebsregister der Länder)</v>
          </cell>
          <cell r="Q55" t="str">
            <v>Nicht gelistet</v>
          </cell>
          <cell r="R55" t="str">
            <v>Österreichisches Krebsregister</v>
          </cell>
          <cell r="S55" t="str">
            <v>Nicht gelistet</v>
          </cell>
        </row>
        <row r="56">
          <cell r="A56" t="str">
            <v>Comprehensive Cancer Center Tübingen</v>
          </cell>
          <cell r="B56" t="str">
            <v>Tumorzentrum Augsburg</v>
          </cell>
          <cell r="C56" t="str">
            <v>Gemeinsames Krebsregister Berlin-Brandenburg</v>
          </cell>
          <cell r="D56" t="str">
            <v>Tumorzentrum Land Brandenburg</v>
          </cell>
          <cell r="E56" t="str">
            <v>Keine Anbindung an Klinisches Krebsregister</v>
          </cell>
          <cell r="F56" t="str">
            <v>Keine Anbindung an Klinisches Krebsregister</v>
          </cell>
          <cell r="G56" t="str">
            <v>Unbekannt</v>
          </cell>
          <cell r="H56" t="str">
            <v>Unbekannt</v>
          </cell>
          <cell r="I56" t="str">
            <v>Nicht gelistet</v>
          </cell>
          <cell r="J56" t="str">
            <v>Nicht gelistet</v>
          </cell>
          <cell r="K56" t="str">
            <v>Tumorzentrum Koblenz</v>
          </cell>
          <cell r="L56" t="str">
            <v>Tumorzentrum Homburg</v>
          </cell>
          <cell r="M56" t="str">
            <v>Nicht gelistet</v>
          </cell>
          <cell r="N56" t="str">
            <v>Tumorzentrum Halle</v>
          </cell>
          <cell r="O56" t="str">
            <v>Krebsregister Schleswig-Holstein</v>
          </cell>
          <cell r="P56" t="str">
            <v>Keine Anbindung an Klinisches Krebsregister</v>
          </cell>
          <cell r="R56" t="str">
            <v>Nicht gelistet</v>
          </cell>
        </row>
        <row r="57">
          <cell r="A57" t="str">
            <v>Comprehensive Cancer Center Ulm</v>
          </cell>
          <cell r="B57" t="str">
            <v>Tumorzentrum Erlangen-Nürnberg</v>
          </cell>
          <cell r="C57" t="str">
            <v>Tumorzentrum Berlin-Buch</v>
          </cell>
          <cell r="D57" t="str">
            <v>GKR (Gemeinsames Krebsregister der Länder)</v>
          </cell>
          <cell r="E57" t="str">
            <v>Nicht gelistet</v>
          </cell>
          <cell r="F57" t="str">
            <v>Nicht gelistet</v>
          </cell>
          <cell r="G57" t="str">
            <v>Onkologischer Schwerpunkt Wiesbaden</v>
          </cell>
          <cell r="H57" t="str">
            <v>Tumorzentrum Schwerin</v>
          </cell>
          <cell r="I57" t="str">
            <v>Unbekannt</v>
          </cell>
          <cell r="J57" t="str">
            <v>Unbekannt</v>
          </cell>
          <cell r="K57" t="str">
            <v>Tumorzentrum Rheinland-Pfalz</v>
          </cell>
          <cell r="L57" t="str">
            <v>Keine Anbindung an Klinisches Krebsregister</v>
          </cell>
          <cell r="M57" t="str">
            <v>Unbekannt</v>
          </cell>
          <cell r="N57" t="str">
            <v>Tumorzentrum Magdeburg</v>
          </cell>
          <cell r="O57" t="str">
            <v>Tumorzentrum Kiel</v>
          </cell>
          <cell r="P57" t="str">
            <v>Nicht gelistet</v>
          </cell>
        </row>
        <row r="58">
          <cell r="A58" t="str">
            <v>Epidemiologisches Krebsregister Baden-Württemberg</v>
          </cell>
          <cell r="B58" t="str">
            <v>Tumorzentrum München</v>
          </cell>
          <cell r="C58" t="str">
            <v>Tumorzentrum für Klinik &amp; Praxis in Berlin</v>
          </cell>
          <cell r="D58" t="str">
            <v>Keine Anbindung an Klinisches Krebsregister</v>
          </cell>
          <cell r="E58" t="str">
            <v>Unbekannt</v>
          </cell>
          <cell r="F58" t="str">
            <v>Unbekannt</v>
          </cell>
          <cell r="G58" t="str">
            <v>Tumorzentrum Kassel</v>
          </cell>
          <cell r="H58" t="str">
            <v>Tumorzentrum Vorpommern</v>
          </cell>
          <cell r="I58" t="str">
            <v>Tumorzentrum Göttingen</v>
          </cell>
          <cell r="J58" t="str">
            <v>Epidemiologisches Krebsregister NRW</v>
          </cell>
          <cell r="K58" t="str">
            <v>Keine Anbindung an Klinisches Krebsregister</v>
          </cell>
          <cell r="L58" t="str">
            <v>Nicht gelistet</v>
          </cell>
          <cell r="M58" t="str">
            <v>Tumorzentrum Ostsachsen</v>
          </cell>
          <cell r="N58" t="str">
            <v>GKR (Gemeinsames Krebsregister der Länder)</v>
          </cell>
          <cell r="O58" t="str">
            <v>Keine Anbindung an Klinisches Krebsregister</v>
          </cell>
          <cell r="P58" t="str">
            <v>Unbekannt</v>
          </cell>
        </row>
        <row r="59">
          <cell r="A59" t="str">
            <v>Krebsregister Baden-Württemberg</v>
          </cell>
          <cell r="B59" t="str">
            <v>Tumorzentrum Oberfranken</v>
          </cell>
          <cell r="C59" t="str">
            <v>Tumorzentrum Spandau</v>
          </cell>
          <cell r="D59" t="str">
            <v>Nicht gelistet</v>
          </cell>
          <cell r="G59" t="str">
            <v>Tumorzentrum Marburg</v>
          </cell>
          <cell r="H59" t="str">
            <v>GKR (Gemeinsames Krebsregister der Länder)</v>
          </cell>
          <cell r="I59" t="str">
            <v>Tumorzentrum Hannover</v>
          </cell>
          <cell r="J59" t="str">
            <v>Krebsregister NRW</v>
          </cell>
          <cell r="K59" t="str">
            <v>Nicht gelistet</v>
          </cell>
          <cell r="L59" t="str">
            <v>Unbekannt</v>
          </cell>
          <cell r="M59" t="str">
            <v>Tumorzentrum Zwickau</v>
          </cell>
          <cell r="N59" t="str">
            <v>Keine Anbindung an Klinisches Krebsregister</v>
          </cell>
          <cell r="O59" t="str">
            <v>Nicht gelistet</v>
          </cell>
          <cell r="P59" t="str">
            <v>Tumorzentrum Suhl</v>
          </cell>
        </row>
        <row r="60">
          <cell r="A60" t="str">
            <v>NCT Heidelberg</v>
          </cell>
          <cell r="B60" t="str">
            <v>Tumorzentrum Regensburg</v>
          </cell>
          <cell r="C60" t="str">
            <v>Tumorzentrum Vivantes</v>
          </cell>
          <cell r="D60" t="str">
            <v>Unbekannt</v>
          </cell>
          <cell r="G60" t="str">
            <v>Keine Anbindung an Klinisches Krebsregister</v>
          </cell>
          <cell r="H60" t="str">
            <v>Keine Anbindung an Klinisches Krebsregister</v>
          </cell>
          <cell r="I60" t="str">
            <v>Tumorzentrum Weser-Ems</v>
          </cell>
          <cell r="J60" t="str">
            <v>Onkologischer Schwerpunkt Hamm</v>
          </cell>
          <cell r="K60" t="str">
            <v>Unbekannt</v>
          </cell>
          <cell r="M60" t="str">
            <v>GKR (Gemeinsames Krebsregister der Länder)</v>
          </cell>
          <cell r="N60" t="str">
            <v>Nicht gelistet</v>
          </cell>
          <cell r="O60" t="str">
            <v>Unbekannt</v>
          </cell>
          <cell r="P60" t="str">
            <v>Tumorzentrum Südharz</v>
          </cell>
        </row>
        <row r="61">
          <cell r="A61" t="str">
            <v>Onkol. Schwerpunkt Lörrach-Rheinfelden</v>
          </cell>
          <cell r="B61" t="str">
            <v>Tumorzentrum Würzburg</v>
          </cell>
          <cell r="C61" t="str">
            <v>GKR (Gemeinsames Krebsregister der Länder)</v>
          </cell>
          <cell r="G61" t="str">
            <v>Nicht gelistet</v>
          </cell>
          <cell r="H61" t="str">
            <v>Nicht gelistet</v>
          </cell>
          <cell r="I61" t="str">
            <v>Keine Anbindung an Klinisches Krebsregister</v>
          </cell>
          <cell r="J61" t="str">
            <v>Keine Anbindung an Klinisches Krebsregister</v>
          </cell>
          <cell r="M61" t="str">
            <v>Keine Anbindung an Klinisches Krebsregister</v>
          </cell>
          <cell r="N61" t="str">
            <v>Unbekannt</v>
          </cell>
          <cell r="P61" t="str">
            <v>GKR (Gemeinsames Krebsregister der Länder)</v>
          </cell>
        </row>
        <row r="62">
          <cell r="A62" t="str">
            <v>Onkol. Schwerpunkt Ludwigsburg-Bietigheim</v>
          </cell>
          <cell r="B62" t="str">
            <v>Keine Anbindung an Klinisches Krebsregister</v>
          </cell>
          <cell r="C62" t="str">
            <v>Keine Anbindung an Klinisches Krebsregister</v>
          </cell>
          <cell r="G62" t="str">
            <v>Unbekannt</v>
          </cell>
          <cell r="H62" t="str">
            <v>Unbekannt</v>
          </cell>
          <cell r="I62" t="str">
            <v>Nicht gelistet</v>
          </cell>
          <cell r="J62" t="str">
            <v>Nicht gelistet</v>
          </cell>
          <cell r="M62" t="str">
            <v>Nicht gelistet</v>
          </cell>
          <cell r="P62" t="str">
            <v>Keine Anbindung an Klinisches Krebsregister</v>
          </cell>
        </row>
        <row r="63">
          <cell r="A63" t="str">
            <v>Onkol. Schwerpunkt Villingen-Schwenningen</v>
          </cell>
          <cell r="B63" t="str">
            <v>Nicht gelistet</v>
          </cell>
          <cell r="C63" t="str">
            <v>Nicht gelistet</v>
          </cell>
          <cell r="I63" t="str">
            <v>Unbekannt</v>
          </cell>
          <cell r="J63" t="str">
            <v>Unbekannt</v>
          </cell>
          <cell r="M63" t="str">
            <v>Unbekannt</v>
          </cell>
          <cell r="P63" t="str">
            <v>Nicht gelistet</v>
          </cell>
        </row>
        <row r="64">
          <cell r="A64" t="str">
            <v>Onkologischer Schwerpunkt Göppingen</v>
          </cell>
          <cell r="B64" t="str">
            <v>Unbekannt</v>
          </cell>
          <cell r="C64" t="str">
            <v>Unbekannt</v>
          </cell>
          <cell r="P64" t="str">
            <v>Unbekannt</v>
          </cell>
        </row>
        <row r="65">
          <cell r="A65" t="str">
            <v>Onkologischer Schwerpunkt Heilbronn</v>
          </cell>
        </row>
        <row r="66">
          <cell r="A66" t="str">
            <v>Onkologischer Schwerpunkt Karlsruhe</v>
          </cell>
        </row>
        <row r="67">
          <cell r="A67" t="str">
            <v>Onkologischer Schwerpunkt Konstanz-Singen</v>
          </cell>
        </row>
        <row r="68">
          <cell r="A68" t="str">
            <v>Onkologischer Schwerpunkt Oberschwaben</v>
          </cell>
        </row>
        <row r="69">
          <cell r="A69" t="str">
            <v>Onkologischer Schwerpunkt Ortenaukreis</v>
          </cell>
        </row>
        <row r="89">
          <cell r="F89"/>
        </row>
      </sheetData>
      <sheetData sheetId="10">
        <row r="4">
          <cell r="C4" t="str">
            <v>I.O.</v>
          </cell>
        </row>
      </sheetData>
      <sheetData sheetId="11">
        <row r="6">
          <cell r="B6"/>
        </row>
      </sheetData>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Datenmodell"/>
      <sheetName val="ADT-Abgleich"/>
      <sheetName val="Primärfalldefinition"/>
      <sheetName val="Datenfelder"/>
      <sheetName val="Basiskategorisierungen"/>
      <sheetName val="XML-Struktur"/>
      <sheetName val="Gesamtbetrachtung"/>
      <sheetName val="Verify your life"/>
      <sheetName val="Fehlerhafte Datensätze I"/>
      <sheetName val="Fehlerhafte Datensätze II"/>
      <sheetName val="Plausibilitätsüberprüfung"/>
      <sheetName val="Fallübersicht EQ - 1"/>
      <sheetName val="Risikoklassifizierung"/>
      <sheetName val="Fallübersicht KB"/>
      <sheetName val="Primärfälle  (nicht intervent)"/>
      <sheetName val="Primärfälle  (Prostatektomie)"/>
      <sheetName val="Primärfäl. (Def. Strahlenther.)"/>
      <sheetName val="Primärfäl. (and. interv. Ther.)"/>
      <sheetName val="Primärfälle (Gesamt)"/>
      <sheetName val="Prostatektomie"/>
      <sheetName val="Berechnung Primärfälle"/>
      <sheetName val="Basisdaten (Risikogruppen)"/>
      <sheetName val="Basisdaten"/>
      <sheetName val="Datenfelder (2)"/>
      <sheetName val="Kennzahlenbogen (KB)"/>
      <sheetName val="KB - Operativer Primärfall"/>
      <sheetName val="KB - Endoskopischer Primärfall"/>
      <sheetName val="KB - n. operiert (palliativ)"/>
      <sheetName val="KB - n. operiert (kurativ)"/>
      <sheetName val="KB - 2a (Prä. Fallvorstellung)"/>
      <sheetName val="KB - 2 (Präth. Vorstellung)"/>
      <sheetName val="KB - 4 (Psychoonkol. Betreuung)"/>
      <sheetName val="KB - 5 (Beratung Sozialdienst)"/>
      <sheetName val="KB - 6 (Studienteilnahme) "/>
      <sheetName val="KB - 7 (KRK-Patienten)"/>
      <sheetName val="KB - 8 (Genetische Beratung)"/>
      <sheetName val="KB - 9 (MSI-Untersuchung)"/>
      <sheetName val="KB - 10 (Komplikationsrate)"/>
      <sheetName val="KB - 11 (Vollständige Kolosk.)"/>
      <sheetName val="KB - 12 (Mesorektale Faszie)"/>
      <sheetName val="KB - 13 (Operative PF Kolon)"/>
      <sheetName val="KB - 14 (Operative PF Rektum)"/>
      <sheetName val="KB - 15 (Revisions-OPs Kolon)"/>
      <sheetName val="KB - 16 (Revisions-OPs Rektum"/>
      <sheetName val="KB - 17 (Postop. Wundinfektion)"/>
      <sheetName val="KB - 18 (Anastomosenins. Kolon)"/>
      <sheetName val="KB - 19 (Anastomosenins. Rekt.)"/>
      <sheetName val="KB - 20  (Mortalität postop.)"/>
      <sheetName val="KB - 21 (Lokale R0-R-Kolon)"/>
      <sheetName val="KB - 22 (Lokale R0-R.Rektum)"/>
      <sheetName val="KB - 23 (Stomaanzeichnung)"/>
      <sheetName val="KB - 24a (Prim. Lebermeta.)"/>
      <sheetName val="KB - 24b (Prim. Lebermeta.)"/>
      <sheetName val="KB - 25a (Sek. Lebermeta.)"/>
      <sheetName val="KB - 25b (Sek. Lebermeta.)"/>
      <sheetName val="KB - 26 (Adj. Chemo Kolon)"/>
      <sheetName val="KB - 27 (Neoadj. RadioChem)"/>
      <sheetName val="KB - 28 (Qualität Rektum-P.)"/>
      <sheetName val="KB - 29 (Abstand Resektionsr.)"/>
      <sheetName val="KB - 30 (Lymphknotenuntersg)"/>
      <sheetName val="Matrix EQ - Kolon"/>
      <sheetName val="Matrix EQ - Rektum"/>
      <sheetName val="KB-1a (Primärfall)"/>
      <sheetName val="KB - Berechnung UICC-Stadium"/>
      <sheetName val="Matrix - Verifizierung Matrix"/>
      <sheetName val="Berechnung Kaplan-Meier I"/>
      <sheetName val="Berechnung Kaplan-Meier II"/>
      <sheetName val="Fallzuordnung"/>
      <sheetName val="Histologie-Codes Adenokarzinome"/>
      <sheetName val="Master"/>
      <sheetName val="KN1"/>
      <sheetName val="KN9"/>
      <sheetName val="KN Text"/>
      <sheetName val="Grafiken"/>
      <sheetName val="Arbeitsblatt"/>
      <sheetName val="TO-DO"/>
      <sheetName val="Tabelle1"/>
      <sheetName val="KB - 4a (Postoper. Fallbespr.)"/>
      <sheetName val="KB - 5 (Active Surveillance)"/>
      <sheetName val="KB - 6 (Perk. Strah. + Hormon)"/>
      <sheetName val="KB - 7 (Morbiditätskonferenz)"/>
      <sheetName val="KB - 8 (Psychoonko. Betreuung)"/>
      <sheetName val="KB - 9 (Beratung Sozialdienst)"/>
      <sheetName val="KB - 11 (Studienqoute)"/>
      <sheetName val="KB - 12 (Anz. Prostatektomien)"/>
      <sheetName val="KB - 13 (Revisions-OPs)"/>
      <sheetName val="KB - 14 (Postop. Wundinfektion)"/>
      <sheetName val="KB - 15 (Nerver. OPs)"/>
      <sheetName val="KB - 16 (Erfassung R1-Resekt.)"/>
      <sheetName val="KB - 17 (Def. Strahlentherapie)"/>
      <sheetName val="KB - 18 (Permanente SEEDimpla.)"/>
      <sheetName val="KB - 19 (D90 &gt; 130 Gray)"/>
      <sheetName val="KB - 20 (HDR-Brachytherapie)"/>
      <sheetName val="Fallübersicht EQ"/>
      <sheetName val="Matrix - original I"/>
      <sheetName val="Matrix - original II"/>
      <sheetName val="Matrix - alternativ"/>
      <sheetName val="Matrix - alternativ OAS"/>
      <sheetName val="Matrix - alternativ DFS"/>
      <sheetName val="Patientenfragebogen-Pat_ED_2012"/>
      <sheetName val="Patientenfragebogen-Pat_ED_2009"/>
      <sheetName val="Tabelle2"/>
    </sheetNames>
    <sheetDataSet>
      <sheetData sheetId="0"/>
      <sheetData sheetId="1"/>
      <sheetData sheetId="2">
        <row r="30">
          <cell r="B30">
            <v>367</v>
          </cell>
        </row>
      </sheetData>
      <sheetData sheetId="3"/>
      <sheetData sheetId="4">
        <row r="10">
          <cell r="G10" t="str">
            <v>Stammdaten 
Patienten-ID</v>
          </cell>
        </row>
        <row r="11">
          <cell r="G11" t="str">
            <v>Stammdaten 
Geschlecht</v>
          </cell>
        </row>
        <row r="12">
          <cell r="G12" t="str">
            <v>Stammdaten
Geburtsdatum Jahr</v>
          </cell>
        </row>
        <row r="13">
          <cell r="G13" t="str">
            <v>Stammdaten 
Geburtsdatum Monat</v>
          </cell>
        </row>
        <row r="14">
          <cell r="G14" t="str">
            <v>Stammdaten 
Geburtsdatum Tag</v>
          </cell>
        </row>
        <row r="15">
          <cell r="G15" t="str">
            <v>Stammdaten 
Fall-ID; Organ</v>
          </cell>
        </row>
        <row r="16">
          <cell r="G16" t="str">
            <v>Stammdaten
Fall-ID; 1. Teil Reg.-Nr.</v>
          </cell>
        </row>
        <row r="17">
          <cell r="G17" t="str">
            <v>Stammdaten
Fall-ID; Haupt- / Nebenstandort</v>
          </cell>
        </row>
        <row r="18">
          <cell r="G18" t="str">
            <v xml:space="preserve">Stammdaten
Fall-ID; Fallnummer
</v>
          </cell>
        </row>
        <row r="19">
          <cell r="G19" t="str">
            <v>Datum</v>
          </cell>
        </row>
        <row r="20">
          <cell r="G20" t="str">
            <v>Unterschrift des Arztes</v>
          </cell>
        </row>
        <row r="21">
          <cell r="G21" t="str">
            <v>Datum</v>
          </cell>
        </row>
        <row r="22">
          <cell r="G22" t="str">
            <v>Unterschrift MDA</v>
          </cell>
        </row>
        <row r="23">
          <cell r="G23" t="str">
            <v xml:space="preserve">Präinterventioneller Zeitraum </v>
          </cell>
        </row>
        <row r="24">
          <cell r="G24" t="str">
            <v xml:space="preserve">Erstdiagnostik Primärtumor
</v>
          </cell>
        </row>
        <row r="25">
          <cell r="G25" t="str">
            <v xml:space="preserve">Präinterventioneller Zeitraum
Erstdiagnostik Primärtumor
Datum Erstdiagnose Primärtumor -
Jahr
</v>
          </cell>
        </row>
        <row r="26">
          <cell r="G26" t="str">
            <v xml:space="preserve">Präinterventioneller Zeitraum
Erstdiagnostik Primärtumor
Datum Erstdiagnose Primärtumor -
Monat
</v>
          </cell>
        </row>
        <row r="27">
          <cell r="G27" t="str">
            <v xml:space="preserve">Präinterventioneller Zeitraum
Erstdiagnostik Primärtumor
Datum Erstdiagnose Primärtumor
Tag
</v>
          </cell>
        </row>
        <row r="28">
          <cell r="G28" t="str">
            <v>Präinterventioneller Zeitraum
Erstdiagnostik Primärtumor
Diagnosesicherheit</v>
          </cell>
        </row>
        <row r="29">
          <cell r="G29" t="str">
            <v>Präinterventioneller Zeitraum
Erstdiagnostik Primärtumor
Tumordiagnose (ICD-10)</v>
          </cell>
        </row>
        <row r="30">
          <cell r="G30" t="str">
            <v xml:space="preserve">Präinterventioneller Zeitraum
Erstdiagnostik Primärtumor
Hauptlokalisation (ICD-O-3)
</v>
          </cell>
        </row>
        <row r="31">
          <cell r="G31" t="str">
            <v>Präinterventioneller Zeitraum
Erstdiagnostik Primärtumor
Klinisches TNM - cT</v>
          </cell>
        </row>
        <row r="32">
          <cell r="G32" t="str">
            <v>Präinterventioneller Zeitraum
Erstdiagnostik Primärtumor 
Klinisches TNM - cN</v>
          </cell>
        </row>
        <row r="33">
          <cell r="G33" t="str">
            <v>Präinterventioneller Zeitraum
Erstdiagnostik Primärtumor
Klinisches TNM - cM</v>
          </cell>
        </row>
        <row r="34">
          <cell r="G34" t="str">
            <v>Präinterventioneller Zeitraum
Erstdiagnostik Primärtumor 
Lokalisation von Fernmetastasen</v>
          </cell>
        </row>
        <row r="35">
          <cell r="G35" t="str">
            <v>Präinterventioneller Zeitraum
Erstdiagnostik Primärtumor
PSA-Wert - Datum</v>
          </cell>
        </row>
        <row r="36">
          <cell r="G36" t="str">
            <v>Präinterventioneller Zeitraum
Erstdiagnostik Primärtumor 
PSA-Wert  - Wert in ng/ml</v>
          </cell>
        </row>
        <row r="37">
          <cell r="G37" t="str">
            <v>Präinterventioneller Zeitraum
Erstdiagnostik Primärtumor
Diagnose Karzinom nach TUR-P</v>
          </cell>
        </row>
        <row r="38">
          <cell r="G38" t="str">
            <v>Präinterventioneller Zeitraum
Erstdiagnostik Primärtumor 
Datum TUR-P</v>
          </cell>
        </row>
        <row r="39">
          <cell r="G39" t="str">
            <v>Präinterventioneller Zeitraum
Erstdiagnostik Primärtumor
Biopise
Datum</v>
          </cell>
        </row>
        <row r="40">
          <cell r="G40" t="str">
            <v xml:space="preserve">Präinterventioneller Zeitraum
Erstdiagnostik Primärtumor
Biopsie
Perineurale Invasion 
</v>
          </cell>
        </row>
        <row r="41">
          <cell r="G41" t="str">
            <v>Präinterventioneller Zeitraum
Erstdiagnostik Primärtumor
Histologie
ICD-O-Histologie (Morphologie)</v>
          </cell>
        </row>
        <row r="42">
          <cell r="G42" t="str">
            <v xml:space="preserve">Präinterventioneller Zeitraum
Erstdiagnostik Primärtumor
Histologie
Gleason-Score Wert 1 </v>
          </cell>
        </row>
        <row r="43">
          <cell r="G43" t="str">
            <v>Präinterventioneller Zeitraum
Erstdiagnostik Primärtumor
Histologie
Gleason-Score Wert 2</v>
          </cell>
        </row>
        <row r="44">
          <cell r="G44" t="str">
            <v>Präinterventioneller Zeitraum
Erstdiagnostik Primärtumor
Histologie
Grading</v>
          </cell>
        </row>
        <row r="45">
          <cell r="G45" t="str">
            <v>Präinterventioneller Zeitraum
Erstdiagnostik Primärtumor
DKG-Patientenfragebogen
Datum</v>
          </cell>
        </row>
        <row r="46">
          <cell r="G46" t="str">
            <v>Präinterventioneller Zeitraum
Erstdiagnostik Primärtumor
DKG-Patientenfragebogen 
Kontinenz (ICIQ)</v>
          </cell>
        </row>
        <row r="47">
          <cell r="G47" t="str">
            <v>Präinterventioneller Zeitraum
Erstdiagnostik Primärtumor
DKG-Patientenfragebogen
Potenz (IIEF-5-Score)</v>
          </cell>
        </row>
        <row r="48">
          <cell r="G48" t="str">
            <v>Präinterventioneller Zeitraum
Erstdiagnostik Primärtumor 
DKG-Patientenfragebogen
Lebensqualität</v>
          </cell>
        </row>
        <row r="49">
          <cell r="G49" t="str">
            <v>Präinterventioneller Zeitraum
Erstdiagnostik Primärtumor
DKG-Patientenfragebogen 
Gesundheitszustand</v>
          </cell>
        </row>
        <row r="50">
          <cell r="G50" t="str">
            <v>Familienanamnese</v>
          </cell>
        </row>
        <row r="51">
          <cell r="G51" t="str">
            <v>Präinterventioneller Zeitraum 
Familienanamnese 
Anzahl männlicher Familienangehörigen 1. Grades mit Prostatakarzinom insgesamt</v>
          </cell>
        </row>
        <row r="52">
          <cell r="G52" t="str">
            <v>Präinterventioneller Zeitraum 
Familienanamnese 
Anzahl männlicher Familienangehörigen 1. Grades mit Prostatakarzinom mit Alter &lt; 60 Jahren bei Erstdiagnose</v>
          </cell>
        </row>
        <row r="53">
          <cell r="G53" t="str">
            <v xml:space="preserve">Präinterventioneller Zeitraum 
Familienanamnese 
Anzahl männlicher Familienangehörigen 2. Grades mit Prostatakarzinom </v>
          </cell>
        </row>
        <row r="54">
          <cell r="G54" t="str">
            <v xml:space="preserve">Präinterventioneller Zeitraum 
Familienanamnese 
Anzahl männlicher Familienangehörigen 3. Grades mit Prostatakarzinom </v>
          </cell>
        </row>
        <row r="55">
          <cell r="G55" t="str">
            <v>Krebserkrankungen vor Erstdiagnose bzw. synchron zur Erstdianose</v>
          </cell>
        </row>
        <row r="56">
          <cell r="G56" t="str">
            <v xml:space="preserve">Präinterventioneller Zeitraum 
Krebserkrankungen vor Erstdiagnose bzw. synchron zur Erstdianose
Relevante Krebsvorerkrankungen der/des Patienten/Patientin mit Fall zum Zeitpunkt der Erstdiagnose Fall </v>
          </cell>
        </row>
        <row r="57">
          <cell r="G57" t="str">
            <v>Präinterventioneller Zeitraum 
Krebserkrankungen vor Erstdiagnose bzw. synchron zur Erstdianose
Jahr relevante Krebsvorerkrankungen der/des Patienten/Patientin mit Fall zum Zeitpunkt der Erstdiagnose Fall</v>
          </cell>
        </row>
        <row r="58">
          <cell r="G58" t="str">
            <v xml:space="preserve">Präinterventioneller Zeitraum 
Krebserkrankungen vor Erstdiagnose bzw. synchron zur Erstdianose
nicht relevante Krebsvorerkrankungen der/des Patienten/Patientin mit Fall zum Zeitpunkt der Erstdiagnose Fall </v>
          </cell>
        </row>
        <row r="59">
          <cell r="G59" t="str">
            <v>Präinterventioneller Zeitraum 
Krebserkrankungen vor Erstdiagnose bzw. synchron zur Erstdianose
Jahr nicht relevante Krebsvorerkrankungen der/des Patienten/Patientin mit Fall zum Zeitpunkt der Erstdiagnose Fall</v>
          </cell>
        </row>
        <row r="60">
          <cell r="G60" t="str">
            <v>Patient unter Beobachtung</v>
          </cell>
        </row>
        <row r="61">
          <cell r="G61" t="str">
            <v xml:space="preserve">Präinterventioneller Zeitraum 
Patient unter Beobachtung
Zentrumspatient ja / nein </v>
          </cell>
        </row>
        <row r="62">
          <cell r="G62" t="str">
            <v>Präinterventioneller Zeitraum 
Patient unter Beobachtung
Vorstellung in Fallbesprechung des Zentrums</v>
          </cell>
        </row>
        <row r="63">
          <cell r="G63" t="str">
            <v xml:space="preserve">Präinterventioneller Zeitraum 
Patient unter Beobachtung
Datum Vorstellung im Zentrum </v>
          </cell>
        </row>
        <row r="64">
          <cell r="G64" t="str">
            <v>Präinterventioneller Zeitraum 
Patient unter Beobachtung
Patient in Zentrum eingebracht über…</v>
          </cell>
        </row>
        <row r="65">
          <cell r="G65" t="str">
            <v>Präinterventioneller Zeitraum 
Patient unter Beobachtung
Therapiestrategie</v>
          </cell>
        </row>
        <row r="66">
          <cell r="G66" t="str">
            <v>Präinterventioneller Zeitraum 
Patient unter Beobachtung
Einwilligungserklärung
Dokumentation in Tumordokumentation</v>
          </cell>
        </row>
        <row r="67">
          <cell r="G67" t="str">
            <v>Präinterventioneller Zeitraum 
Patient unter Beobachtung
Einwilligungserklärung
Versand anonymisierter Patientendatensatz an externe Stelle</v>
          </cell>
        </row>
        <row r="68">
          <cell r="G68" t="str">
            <v>Präinterventioneller Zeitraum 
Patient unter Beobachtung
Einwilligigung zur Meldung an das Klinische und Epdiemiologische Krebsregister</v>
          </cell>
        </row>
        <row r="69">
          <cell r="G69" t="str">
            <v>Präinterventioneller Zeitraum 
Patient unter Beobachtung
Vollständigkeit Falldatensatz</v>
          </cell>
        </row>
        <row r="70">
          <cell r="G70" t="str">
            <v xml:space="preserve">Prozess </v>
          </cell>
        </row>
        <row r="71">
          <cell r="G71" t="str">
            <v>Präinterventioneller Zeitraum 
Prozess
Studie
Datum Patient in Studie eingebracht</v>
          </cell>
        </row>
        <row r="72">
          <cell r="G72" t="str">
            <v>Präinterventioneller Zeitraum 
Prozess
Studientyp interventionell / nicht interventionell</v>
          </cell>
        </row>
        <row r="73">
          <cell r="G73" t="str">
            <v>Präinterventioneller Zeitraum 
Prozess 
Psychoonkologische Betreuung</v>
          </cell>
        </row>
        <row r="74">
          <cell r="G74" t="str">
            <v>Präinterventioneller Zeitraum 
Prozess
Beratung Sozialdienst</v>
          </cell>
        </row>
        <row r="75">
          <cell r="G75" t="str">
            <v>Präinterventioneller Zeitraum 
Prozess
Patient in Morbiditätskonferenz vorgestellt</v>
          </cell>
        </row>
        <row r="76">
          <cell r="G76" t="str">
            <v>Beobachtung ab prätherapeutischer Tumorkonferenz</v>
          </cell>
        </row>
        <row r="77">
          <cell r="G77" t="str">
            <v>Kontrolluntersuchungen</v>
          </cell>
        </row>
        <row r="78">
          <cell r="G78" t="str">
            <v xml:space="preserve">Präinterventioneller Zeitraum 
Beobachtung ab prätherapeutischer Tumorkonferenz
Kontrolluntersuchungen
Datum </v>
          </cell>
        </row>
        <row r="79">
          <cell r="G79" t="str">
            <v>Präinterventioneller Zeitraum 
Beobachtung ab prätherapeutischer Tumorkonferenz
Kontrolluntersuchungen
Typ</v>
          </cell>
        </row>
        <row r="80">
          <cell r="G80" t="str">
            <v>Präinterventioneller Zeitraum 
Beobachtung ab prätherapeutischer Tumorkonferenz
Kontrolluntersuchungen
PSA-Wert n - Wert in ng/ml</v>
          </cell>
        </row>
        <row r="81">
          <cell r="G81" t="str">
            <v>Tumor- und Vitalstatus</v>
          </cell>
        </row>
        <row r="82">
          <cell r="G82" t="str">
            <v xml:space="preserve">Präinterventioneller Zeitraum 
Beobachtung ab prätherapeutischer Tumorkonferenz
Tumor- und Vitalstatus
Datum
</v>
          </cell>
        </row>
        <row r="83">
          <cell r="G83" t="str">
            <v xml:space="preserve">Präinterventioneller Zeitraum 
Beobachtung ab prätherapeutischer Tumorkonferenz
Tumor- und Vitalstatus
Tod </v>
          </cell>
        </row>
        <row r="84">
          <cell r="G84" t="str">
            <v xml:space="preserve">Präinterventioneller Zeitraum 
Beobachtung ab prätherapeutischer Tumorkonferenz
Tumor- und Vitalstatus
Diagnose Fernmetastasierung </v>
          </cell>
        </row>
        <row r="85">
          <cell r="G85" t="str">
            <v xml:space="preserve">Präinterventioneller Zeitraum 
Beobachtung ab prätherapeutischer Tumorkonferenz
Tumor- und Vitalstatus
Diagnose Zweittumor: Invasive Neubildung einer anderen Art </v>
          </cell>
        </row>
        <row r="86">
          <cell r="G86" t="str">
            <v>DKG-Patientenfragebogen</v>
          </cell>
        </row>
        <row r="87">
          <cell r="G87" t="str">
            <v xml:space="preserve">Präinterventioneller Zeitraum 
Beobachtung ab prätherapeutischer Tumorkonferenz
DKG-Patientenfragebogen 
Datum Fragebogen
</v>
          </cell>
        </row>
        <row r="88">
          <cell r="G88" t="str">
            <v>Präinterventioneller Zeitraum 
Beobachtung ab prätherapeutischer Tumorkonferenz
DKG-Patientenfragebogen 
Kontinenz (ICIQ)</v>
          </cell>
        </row>
        <row r="89">
          <cell r="G89" t="str">
            <v>Präinterventioneller Zeitraum 
Beobachtung ab prätherapeutischer Tumorkonferenz 
DKG-Patientenfragebogen 
Potenz (IIEF-5-Score)</v>
          </cell>
        </row>
        <row r="90">
          <cell r="G90" t="str">
            <v>Präinterventioneller Zeitraum 
Beobachtung ab prätherapeutischer Tumorkonferenz
DKG-Patientenfragebogen 
 Lebensqualität</v>
          </cell>
        </row>
        <row r="91">
          <cell r="G91" t="str">
            <v>Präinterventioneller Zeitraum 
Beobachtung ab prätherapeutischer Tumorkonferenz
DKG-Patientenfragebogen 
Gesundheitszustand</v>
          </cell>
        </row>
        <row r="92">
          <cell r="G92" t="str">
            <v>Status Präinterventioneller Zeitraum</v>
          </cell>
        </row>
        <row r="93">
          <cell r="G93" t="str">
            <v>Präinterventioneller Zeitraum 
Beobachtung ab prätherapeutischer Tumorkonferenz
DKG-Patientenfragebogen 
Status Präinterventioneller Zeitraum - Datum</v>
          </cell>
        </row>
        <row r="94">
          <cell r="G94" t="str">
            <v>Präinterventioneller Zeitraum 
Beobachtung ab prätherapeutischer Tumorkonferenz
DKG-Patientenfragebogen 
Status Präinterventioneller Zeitraum - Beobachtung/Beginn Intervention</v>
          </cell>
        </row>
        <row r="95">
          <cell r="G95" t="str">
            <v xml:space="preserve">Primärintervention </v>
          </cell>
        </row>
        <row r="96">
          <cell r="G96" t="str">
            <v>Diagnostik vor Primärintervention (maßgebliche Diagnostik vor Primärintervention - kann mit Erstdiagnose übereinstimmen oder muss aktualisiert werden)</v>
          </cell>
        </row>
        <row r="97">
          <cell r="G97" t="str">
            <v>Primärintervention
Diagnostik vor Primärintervention
Diagnostik vor Primärintervention entspricht Erstdiagnostik</v>
          </cell>
        </row>
        <row r="98">
          <cell r="G98" t="str">
            <v>Primärintervention
Diagnostik vor Primärintervention 
Klinisches TNM - cT</v>
          </cell>
        </row>
        <row r="99">
          <cell r="G99" t="str">
            <v>Primärintervention
Diagnostik vor Primärintervention
Klinisches TNM - cN</v>
          </cell>
        </row>
        <row r="100">
          <cell r="G100" t="str">
            <v>Primärintervention
Diagnostik vor Primärintervention
Klinisches TNM - cM</v>
          </cell>
        </row>
        <row r="101">
          <cell r="G101" t="str">
            <v>Primärintervention
Diagnostik vor Primärintervention
Lokalisation von Fernmetastasen</v>
          </cell>
        </row>
        <row r="102">
          <cell r="G102" t="str">
            <v>Primärintervention
Diagnostik vor Primärintervention
PSA-Wert - Datum</v>
          </cell>
        </row>
        <row r="103">
          <cell r="G103" t="str">
            <v>Primärintervention
Diagnostik vor Primärintervention
PSA-Wert - Wert in ng/ml</v>
          </cell>
        </row>
        <row r="104">
          <cell r="G104" t="str">
            <v>Primärintervention
Diagnostik vor Primärintervention
Diagnose Karzinom nach TUR-P</v>
          </cell>
        </row>
        <row r="105">
          <cell r="G105" t="str">
            <v>Primärintervention
Diagnostik vor Primärintervention
Datum TUR-P</v>
          </cell>
        </row>
        <row r="106">
          <cell r="G106" t="str">
            <v>Primärintervention
Diagnostik vor Primärintervention
Biopise - Datum</v>
          </cell>
        </row>
        <row r="107">
          <cell r="G107" t="str">
            <v>Primärintervention
Diagnostik vor Primärintervention
Biopsie
Perineurale Invasion</v>
          </cell>
        </row>
        <row r="108">
          <cell r="G108" t="str">
            <v>Primärintervention
Diagnostik vor Primärintervention
Histologie 
ICD-O-Histologie (Morphologie)</v>
          </cell>
        </row>
        <row r="109">
          <cell r="G109" t="str">
            <v xml:space="preserve">Primärintervention
Diagnostik vor Primärintervention
Histologie
Gleason-Score Wert 1 </v>
          </cell>
        </row>
        <row r="110">
          <cell r="G110" t="str">
            <v>Primärintervention
Diagnostik vor Primärintervention
Histologie
Gleason-Score Wert 2</v>
          </cell>
        </row>
        <row r="111">
          <cell r="G111" t="str">
            <v>Primärintervention
Diagnostik vor Primärintervention
Histologie
Grading</v>
          </cell>
        </row>
        <row r="112">
          <cell r="G112" t="str">
            <v>Primärintervention
Diagnostik vor Primärintervention
DKG-Patientenfragebogen 
Datum</v>
          </cell>
        </row>
        <row r="113">
          <cell r="G113" t="str">
            <v>Primärintervention
Diagnostik vor Primärintervention
DKG-Patientenfragebogen 
Kontinenz (ICIQ)</v>
          </cell>
        </row>
        <row r="114">
          <cell r="G114" t="str">
            <v>Primärintervention
Diagnostik vor Primärintervention 
DKG-Patientenfragebogen 
Potenz (IIEF-5-Score)</v>
          </cell>
        </row>
        <row r="115">
          <cell r="G115" t="str">
            <v>Primärintervention
Diagnostik vor Primärintervention
DKG-Patientenfragebogen 
Lebensqualität</v>
          </cell>
        </row>
        <row r="116">
          <cell r="G116" t="str">
            <v>Primärintervention
Diagnostik vor Primärintervention
DKG-Patientenfragebogen  
Gesundheitszustand</v>
          </cell>
        </row>
        <row r="117">
          <cell r="G117" t="str">
            <v>Patient in Primärtherapie</v>
          </cell>
        </row>
        <row r="118">
          <cell r="G118" t="str">
            <v>Primärintervention
Patient in Primärtherapie 
Zentrumspatient ja / nein bei Primärintervention</v>
          </cell>
        </row>
        <row r="119">
          <cell r="G119" t="str">
            <v>Primärintervention
Patient in Primärtherapie
Prätherapeutische Vorstellung</v>
          </cell>
        </row>
        <row r="120">
          <cell r="G120" t="str">
            <v xml:space="preserve">Primärintervention
Patient in Primärtherapie
Datum Vorstellung im Zentrum </v>
          </cell>
        </row>
        <row r="121">
          <cell r="G121" t="str">
            <v>Primärintervention
Patient in Primärtherapie
Prätherapeutische Fallbesprechung 
Vorstellung über Leistungserbringer</v>
          </cell>
        </row>
        <row r="122">
          <cell r="G122" t="str">
            <v>Primärintervention
Patient in Primärtherapie
Einwilligungserklärung Dokumentation in Tumordokumentation</v>
          </cell>
        </row>
        <row r="123">
          <cell r="G123" t="str">
            <v>Primärintervention
Patient in Primärtherapie
Einwilligungserklärung Versand anonymisierter Patientendatensatz an externe Stelle</v>
          </cell>
        </row>
        <row r="124">
          <cell r="G124" t="str">
            <v>Primärintervention
Patient in Primärtherapie
Einwilligigung zur Meldung an das Klinische und Epdiemiologische Krebsregister</v>
          </cell>
        </row>
        <row r="125">
          <cell r="G125" t="str">
            <v>Primärintervention
Patient in Primärtherapie
Falldatensatz vollständig eingegeben?</v>
          </cell>
        </row>
        <row r="126">
          <cell r="G126" t="str">
            <v>Operation (in der Regel Prostatektomie oder Radikale Zystekomtie)
(kein TUR-P, deren diagnostische Ergebnisse werden unter Erstdiagnostik oder Diagnose vor Primärintervention dokumentiert !!!)</v>
          </cell>
        </row>
        <row r="127">
          <cell r="G127" t="str">
            <v>Primärintervention
Operation 
Datum</v>
          </cell>
        </row>
        <row r="128">
          <cell r="G128" t="str">
            <v xml:space="preserve">Primärintervention
Operation
OPS-Code
</v>
          </cell>
        </row>
        <row r="129">
          <cell r="G129" t="str">
            <v>Primärintervention
Operation
Verfahren</v>
          </cell>
        </row>
        <row r="130">
          <cell r="G130" t="str">
            <v xml:space="preserve">Primärintervention
Operation
Erstoperateur
</v>
          </cell>
        </row>
        <row r="131">
          <cell r="G131" t="str">
            <v>Primärintervention
Operation
Zweitoperateur</v>
          </cell>
        </row>
        <row r="132">
          <cell r="G132" t="str">
            <v>Primärintervention
Operation
Revisionseingriff</v>
          </cell>
        </row>
        <row r="133">
          <cell r="G133" t="str">
            <v>Primärintervention
Operation
Revisionseingriff Datum</v>
          </cell>
        </row>
        <row r="134">
          <cell r="G134" t="str">
            <v xml:space="preserve">Primärintervention
Operation
Postoperative Wundinfektion </v>
          </cell>
        </row>
        <row r="135">
          <cell r="G135" t="str">
            <v>Primärintervention
Operation
Postoperative Wundinfektion Datum</v>
          </cell>
        </row>
        <row r="136">
          <cell r="G136" t="str">
            <v>Primärintervention
Operation
Nervenerhaltende Operation</v>
          </cell>
        </row>
        <row r="137">
          <cell r="G137" t="str">
            <v>Postoperative Histologie</v>
          </cell>
        </row>
        <row r="138">
          <cell r="G138" t="str">
            <v>Primärintervention
Postoperative Histologie 
Präfix y</v>
          </cell>
        </row>
        <row r="139">
          <cell r="G139" t="str">
            <v xml:space="preserve">Primärintervention
Postoperative Histologie 
pT </v>
          </cell>
        </row>
        <row r="140">
          <cell r="G140" t="str">
            <v>Primärintervention
Postoperative Histologie 
pN</v>
          </cell>
        </row>
        <row r="141">
          <cell r="G141" t="str">
            <v>Primärintervention
Postoperative Histologie 
pM</v>
          </cell>
        </row>
        <row r="142">
          <cell r="G142" t="str">
            <v xml:space="preserve">Primärintervention
Postoperative Histologie 
Gleason-Score Wert 1 </v>
          </cell>
        </row>
        <row r="143">
          <cell r="G143" t="str">
            <v>Primärintervention
Postoperative Histologie  
Gleason-Score Wert 2</v>
          </cell>
        </row>
        <row r="144">
          <cell r="G144" t="str">
            <v>Primärintervention
Postoperative Histologie 
Grading</v>
          </cell>
        </row>
        <row r="145">
          <cell r="G145" t="str">
            <v>Primärintervention
Postoperative Histologie 
Perineurale Invasion</v>
          </cell>
        </row>
        <row r="146">
          <cell r="G146" t="str">
            <v>Primärintervention
Postoperative Histologie 
Anzahl der untersuchten Lymphknoten</v>
          </cell>
        </row>
        <row r="147">
          <cell r="G147" t="str">
            <v>Primärintervention
Postoperative Histologie 
Anzahl der maligne befallenen Lymphknoten</v>
          </cell>
        </row>
        <row r="148">
          <cell r="G148" t="str">
            <v>Primärintervention
Postoperative Histologie 
Lymphgefäßinvasion</v>
          </cell>
        </row>
        <row r="149">
          <cell r="G149" t="str">
            <v xml:space="preserve">Primärintervention
Postoperative Histologie 
Veneninvasion </v>
          </cell>
        </row>
        <row r="150">
          <cell r="G150" t="str">
            <v xml:space="preserve">Primärintervention
Postoperative Histologie 
ICD-O-3-Histologie </v>
          </cell>
        </row>
        <row r="151">
          <cell r="G151" t="str">
            <v>Primärintervention
Postoperative Histologie 
Postoperativ Status 
Residualtumor (Lokale Radikalität)</v>
          </cell>
        </row>
        <row r="152">
          <cell r="G152" t="str">
            <v xml:space="preserve">Postoperatives  Staging
Postoperative /-therapeutische Informationen, die nicht aus dem pathologischen Befund hervorgehen
</v>
          </cell>
        </row>
        <row r="153">
          <cell r="G153" t="str">
            <v xml:space="preserve">Primärintervention
Postoperatives Staging 
Tumordiagnose (ICD-10)
</v>
          </cell>
        </row>
        <row r="154">
          <cell r="G154" t="str">
            <v>Primärintervention
Postoperatives Staging
cM</v>
          </cell>
        </row>
        <row r="155">
          <cell r="G155" t="str">
            <v>Primärintervention
Postoperatives Staging
Lokalisation von Fernmetastasen 
Datum</v>
          </cell>
        </row>
        <row r="156">
          <cell r="G156" t="str">
            <v>Primärintervention
Postoperatives Staging
Lokalisation von Fernmetastasen</v>
          </cell>
        </row>
        <row r="157">
          <cell r="G157" t="str">
            <v>Primärintervention
Postoperatives Staging
PSA-Wert - Datum</v>
          </cell>
        </row>
        <row r="158">
          <cell r="G158" t="str">
            <v>Primärintervention
Postoperatives Staging
PSA-Wert n - Wert in ng/ml</v>
          </cell>
        </row>
        <row r="159">
          <cell r="G159" t="str">
            <v>Postoperative Tumorkonferenz</v>
          </cell>
        </row>
        <row r="160">
          <cell r="G160" t="str">
            <v>Primärintervention
Postoperative Tumorkonferenz
Vorstellung</v>
          </cell>
        </row>
        <row r="161">
          <cell r="G161" t="str">
            <v>Primärintervention
Postoperative Tumorkonferenz
Datum</v>
          </cell>
        </row>
        <row r="162">
          <cell r="G162" t="str">
            <v>Perkutane Strahlentherapie</v>
          </cell>
        </row>
        <row r="163">
          <cell r="G163" t="str">
            <v>Primärintervention
Perkutane Strahlentherapie 
Therapiezeitpunkt</v>
          </cell>
        </row>
        <row r="164">
          <cell r="G164" t="str">
            <v>Primärintervention
Perkutane Strahlentherapie 
Therapieintention</v>
          </cell>
        </row>
        <row r="165">
          <cell r="G165" t="str">
            <v>Primärintervention
Perkutane Strahlentherapie 
 Beginn</v>
          </cell>
        </row>
        <row r="166">
          <cell r="G166" t="str">
            <v>Primärintervention
Perkutane Strahlentherapie 
Gesamtdosis in Gray</v>
          </cell>
        </row>
        <row r="167">
          <cell r="G167" t="str">
            <v>Primärintervention
Perkutane Strahlentherapie 
Ende</v>
          </cell>
        </row>
        <row r="168">
          <cell r="G168" t="str">
            <v>Primärintervention
Perkutane Strahlentherapie 
Grund der Beendigung der Strahlentherapie</v>
          </cell>
        </row>
        <row r="169">
          <cell r="G169" t="str">
            <v>LDR-Brachytherapie (Permanente Seedimplantation)</v>
          </cell>
        </row>
        <row r="170">
          <cell r="G170" t="str">
            <v>Primärintervention
LDR-Brachytherapie 
Datum</v>
          </cell>
        </row>
        <row r="171">
          <cell r="G171" t="str">
            <v>Primärintervention
LDR-Brachytherapie  
Gesamtdosis in Gray</v>
          </cell>
        </row>
        <row r="172">
          <cell r="G172" t="str">
            <v>Primärintervention
LDR-Brachytherapie 
Gray bei D90</v>
          </cell>
        </row>
        <row r="173">
          <cell r="G173" t="str">
            <v>HDR-Brachytherapie (temporäre Brachytherapie)</v>
          </cell>
        </row>
        <row r="174">
          <cell r="G174" t="str">
            <v>Primärintervention
HDR-Brachytherapie  
Beginn</v>
          </cell>
        </row>
        <row r="175">
          <cell r="G175" t="str">
            <v>Primärintervention
HDR-Brachytherapie  
Gesamtdosis in Gray</v>
          </cell>
        </row>
        <row r="176">
          <cell r="G176" t="str">
            <v>Primärintervention
HDR-Brachytherapie 
Ende - Datum</v>
          </cell>
        </row>
        <row r="177">
          <cell r="G177" t="str">
            <v>Primärintervention
HDR-Brachytherapie  
Grund der Beendigung der Strahlentherapie</v>
          </cell>
        </row>
        <row r="178">
          <cell r="G178" t="str">
            <v>Chemotherapie</v>
          </cell>
        </row>
        <row r="179">
          <cell r="G179" t="str">
            <v>Primärintervention
Chemotherapie 
Beginn</v>
          </cell>
        </row>
        <row r="180">
          <cell r="G180" t="str">
            <v>Primärintervention
Chemotherapie 
Ende - Datum</v>
          </cell>
        </row>
        <row r="181">
          <cell r="G181" t="str">
            <v>Primärintervention
Chemotherapie 
Grund der Beendigung der Chemotherapie</v>
          </cell>
        </row>
        <row r="182">
          <cell r="G182" t="str">
            <v>Hormontherapie</v>
          </cell>
        </row>
        <row r="183">
          <cell r="G183" t="str">
            <v>Primärintervention
Hormontherapie 
Therapiezeitpunkt</v>
          </cell>
        </row>
        <row r="184">
          <cell r="G184" t="str">
            <v>Primärintervention
Hormontherapie 
Therapieintention</v>
          </cell>
        </row>
        <row r="185">
          <cell r="G185" t="str">
            <v>Primärintervention
Hormontherapie 
Therapieart</v>
          </cell>
        </row>
        <row r="186">
          <cell r="G186" t="str">
            <v>Primärintervention
Hormontherapie 
Beginn / Datum OP</v>
          </cell>
        </row>
        <row r="187">
          <cell r="G187" t="str">
            <v>Primärintervention
Hormontherapie 
Ende</v>
          </cell>
        </row>
        <row r="188">
          <cell r="G188" t="str">
            <v>Primärintervention
Hormontherapie 
Grund der Beendigung der Hormontherapie</v>
          </cell>
        </row>
        <row r="189">
          <cell r="G189" t="str">
            <v>Antikörper / Immuntherapie</v>
          </cell>
        </row>
        <row r="190">
          <cell r="G190" t="str">
            <v xml:space="preserve">Primärintervention
Antikörper / Immuntherapie  
Therapieintention
</v>
          </cell>
        </row>
        <row r="191">
          <cell r="G191" t="str">
            <v xml:space="preserve">Primärintervention
Antikörper / Immuntherapie  
Beginn
</v>
          </cell>
        </row>
        <row r="192">
          <cell r="G192" t="str">
            <v xml:space="preserve">Primärintervention
Antikörper / Immuntherapie  
Grund der Beendigung der Therapie
</v>
          </cell>
        </row>
        <row r="193">
          <cell r="G193" t="str">
            <v>Weitere Therapien</v>
          </cell>
        </row>
        <row r="194">
          <cell r="G194" t="str">
            <v>Primärintervention
Weitere Therapien
Supportive Therapie - Datum</v>
          </cell>
        </row>
        <row r="195">
          <cell r="G195" t="str">
            <v xml:space="preserve">Primärintervention
Weitere Therapien
HIFU-Therapie - Datum
</v>
          </cell>
        </row>
        <row r="196">
          <cell r="G196" t="str">
            <v xml:space="preserve">Primärintervention
Weitere Therapien
Kyrotherapie - Datum
</v>
          </cell>
        </row>
        <row r="197">
          <cell r="G197" t="str">
            <v xml:space="preserve">Primärintervention
Weitere Therapien
Hyperthermie - Datum
</v>
          </cell>
        </row>
        <row r="198">
          <cell r="G198" t="str">
            <v>Posttherapeutische Tumorkonferenz (nach Primärintervention, die nicht Prostatektomie / Radikale Zystektomie ist)</v>
          </cell>
        </row>
        <row r="199">
          <cell r="G199" t="str">
            <v>Primärintervention
Posttherapeutische Tumorkonferenz 
Vorstellung</v>
          </cell>
        </row>
        <row r="200">
          <cell r="G200" t="str">
            <v>Primärintervention
Posttherapeutische Tumorkonferenz 
Datum</v>
          </cell>
        </row>
        <row r="201">
          <cell r="G201" t="str">
            <v>Abschluss der Primärintervention nach Definitiver Strahlentherapie</v>
          </cell>
        </row>
        <row r="202">
          <cell r="G202" t="str">
            <v>Primärintervention
Abschluss der Primärintervention nach Definitiver Strahlentherapie
Datum Postinterventioneller Nadir
(Niedrigster PSA-Wert nach Strahlentherapie)</v>
          </cell>
        </row>
        <row r="203">
          <cell r="G203" t="str">
            <v>Primärintervention
Abschluss der Primärintervention nach Definitiver Strahlentherapie
 Postinterventioneller Nadir
(Niedrigster PSA-Wert nach Strahlentherapie)</v>
          </cell>
        </row>
        <row r="204">
          <cell r="G204" t="str">
            <v>Primärintervention
Abschluss der Primärintervention nach Definitiver Strahlentherapie
Patient tumorfrei Ja / Nein</v>
          </cell>
        </row>
        <row r="205">
          <cell r="G205" t="str">
            <v>Prozess Primärtherapie</v>
          </cell>
        </row>
        <row r="206">
          <cell r="G206" t="str">
            <v>Primärintervention
Prozess Primärtherapie 
Studientyp interventionell / nicht interventionell</v>
          </cell>
        </row>
        <row r="207">
          <cell r="G207" t="str">
            <v>Primärintervention
Prozess Primärtherapie 
Studie -  Datum Patient in Studie eingebracht</v>
          </cell>
        </row>
        <row r="208">
          <cell r="G208" t="str">
            <v>Primärintervention
Prozess Primärtherapie 
Psychoonkologische Betreuung</v>
          </cell>
        </row>
        <row r="209">
          <cell r="G209" t="str">
            <v>Primärintervention
Prozess Primärtherapie 
Beratung Sozialdienst</v>
          </cell>
        </row>
        <row r="210">
          <cell r="G210" t="str">
            <v>Primärintervention
Prozess Primärtherapie 
Patient in Morbiditätskonferenz vorgestellt</v>
          </cell>
        </row>
        <row r="211">
          <cell r="G211" t="str">
            <v>Follow-Up-Meldungen (PSA-Werte, Ereignisse nach Primärintervention)</v>
          </cell>
        </row>
        <row r="212">
          <cell r="G212" t="str">
            <v>Tumor-, Vitalstatus und PSA-Wert nach Primärintervention</v>
          </cell>
        </row>
        <row r="213">
          <cell r="G213" t="str">
            <v>Primärintervention
Follow-Up-Meldungen 
Tumor-, Vitalstatus und PSA-Wert 
Datum</v>
          </cell>
        </row>
        <row r="214">
          <cell r="G214" t="str">
            <v>Primärintervention
Follow-Up-Meldungen 
Tumor-, Vitalstatus und PSA-Wert 
PSA-Wert</v>
          </cell>
        </row>
        <row r="215">
          <cell r="G215" t="str">
            <v xml:space="preserve">Primärintervention
Follow-Up-Meldungen 
Tumor-, Vitalstatus und PSA-Wert 
Diagnose eines Biochemischen Rezidivs
</v>
          </cell>
        </row>
        <row r="216">
          <cell r="G216" t="str">
            <v xml:space="preserve">Primärintervention
Follow-Up-Meldungen 
Tumor-, Vitalstatus und PSA-Wert 
Diagnose einer Fernmetastasierung </v>
          </cell>
        </row>
        <row r="217">
          <cell r="G217" t="str">
            <v xml:space="preserve">Primärintervention
Follow-Up-Meldungen 
Tumor-, Vitalstatus und PSA-Wert 
Zweittumor: Invasive Neubildung einer anderen Art </v>
          </cell>
        </row>
        <row r="218">
          <cell r="G218" t="str">
            <v>Primärintervention
Follow-Up-Meldungen 
Tumor-, Vitalstatus und PSA-Wert 
Patient tumorfrei ja/nein</v>
          </cell>
        </row>
        <row r="219">
          <cell r="G219" t="str">
            <v>Primärintervention
Follow-Up-Meldungen 
Tumor-, Vitalstatus und PSA-Wert 
Tod</v>
          </cell>
        </row>
        <row r="220">
          <cell r="G220" t="str">
            <v>Primärintervention
Follow-Up-Meldungen 
Tumor-, Vitalstatus und PSA-Wert 
Quelle Beobachtung</v>
          </cell>
        </row>
        <row r="221">
          <cell r="G221" t="str">
            <v>DKG-Patientenfragebogen nach Primärintervention</v>
          </cell>
        </row>
        <row r="222">
          <cell r="G222" t="str">
            <v>Primärintervention
Follow-Up-Meldungen 
DKG-Patientenfragebogen nach Primärintervention  
Datum</v>
          </cell>
        </row>
        <row r="223">
          <cell r="G223" t="str">
            <v>Primärintervention
Follow-Up-Meldungen 
DKG-Patientenfragebogen nach Primärintervention  
Kontinenz (ICIQ)</v>
          </cell>
        </row>
        <row r="224">
          <cell r="G224" t="str">
            <v>Primärintervention
Follow-Up-Meldungen 
DKG-Patientenfragebogen nach Primärintervention  
Potenz (IIEF-5-Score)</v>
          </cell>
        </row>
        <row r="225">
          <cell r="G225" t="str">
            <v>Primärintervention
Follow-Up-Meldungen 
DKG-Patientenfragebogen nach Primärintervention  
Lebensqualität</v>
          </cell>
        </row>
        <row r="226">
          <cell r="G226" t="str">
            <v>Primärintervention
Follow-Up-Meldungen 
DKG-Patientenfragebogen nach Primärintervention  
Gesundheitszustand</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ADT-Abgleich"/>
      <sheetName val="Inhaltsverzeichnis"/>
      <sheetName val="Datenmodell"/>
      <sheetName val="XML-Struktur"/>
      <sheetName val="Datenfelder"/>
      <sheetName val="Tabelle3"/>
      <sheetName val="Datenfelder (2)"/>
      <sheetName val="Primärfalldefinition"/>
      <sheetName val="Strukturval. und Fallarten"/>
      <sheetName val="Kombinationen PF-Art - Therapie"/>
      <sheetName val="Gesamtbetrachtung"/>
      <sheetName val="Generelle Verifizierungen"/>
      <sheetName val="Fehlerhafte Datensätze I"/>
      <sheetName val="Fehlerhafte Follow-Up-Meldungen"/>
      <sheetName val="Fehlerhafte Datensätze II"/>
      <sheetName val="Risikoklassifizierung"/>
      <sheetName val="Plausibilitätsüberprüfung"/>
      <sheetName val="Fallübersicht EQ - 1"/>
      <sheetName val="KB - Fallübersicht"/>
      <sheetName val="KB - Primärf  (nicht intervent)"/>
      <sheetName val="KB - Primärf  (Prostatektomie)"/>
      <sheetName val="KB - Primärf (Def. Strahlenth.)"/>
      <sheetName val="KB - Primärf (and. interv. T.)"/>
      <sheetName val="KB - Primärfälle (Gesamt)"/>
      <sheetName val="KB - Prostatektomie"/>
      <sheetName val="Berechnung Primärfälle"/>
      <sheetName val="Basisdaten (Risikogruppen)"/>
      <sheetName val="Basisdaten"/>
      <sheetName val="Kennzahlenbogen (KB)"/>
      <sheetName val="KB - Operativer Primärfall"/>
      <sheetName val="KB - Endoskopischer Primärfall"/>
      <sheetName val="KB - n. operiert (palliativ)"/>
      <sheetName val="KB - n. operiert (kurativ)"/>
      <sheetName val="KB - 2a (Prä. Fallvorstellung)"/>
      <sheetName val="KB - 2 (Präth. Vorstellung)"/>
      <sheetName val="KB - 4 (Psychoonkol. Betreuung)"/>
      <sheetName val="KB - 5 (Beratung Sozialdienst)"/>
      <sheetName val="KB - 6 (Studienteilnahme) "/>
      <sheetName val="KB - 7 (KRK-Patienten)"/>
      <sheetName val="KB - 8 (Genetische Beratung)"/>
      <sheetName val="KB - 9 (MSI-Untersuchung)"/>
      <sheetName val="KB - 10 (Komplikationsrate)"/>
      <sheetName val="KB - 11 (Vollständige Kolosk.)"/>
      <sheetName val="KB - 12 (Mesorektale Faszie)"/>
      <sheetName val="KB - 13 (Operative PF Kolon)"/>
      <sheetName val="KB - 14 (Operative PF Rektum)"/>
      <sheetName val="KB - 15 (Revisions-OPs Kolon)"/>
      <sheetName val="KB - 16 (Revisions-OPs Rektum"/>
      <sheetName val="KB - 17 (Postop. Wundinfektion)"/>
      <sheetName val="KB - 18 (Anastomosenins. Kolon)"/>
      <sheetName val="KB - 19 (Anastomosenins. Rekt.)"/>
      <sheetName val="KB - 20  (Mortalität postop.)"/>
      <sheetName val="KB - 21 (Lokale R0-R-Kolon)"/>
      <sheetName val="KB - 22 (Lokale R0-R.Rektum)"/>
      <sheetName val="KB - 23 (Stomaanzeichnung)"/>
      <sheetName val="KB - 24a (Prim. Lebermeta.)"/>
      <sheetName val="KB - 24b (Prim. Lebermeta.)"/>
      <sheetName val="KB - 25a (Sek. Lebermeta.)"/>
      <sheetName val="KB - 25b (Sek. Lebermeta.)"/>
      <sheetName val="KB - 26 (Adj. Chemo Kolon)"/>
      <sheetName val="KB - 27 (Neoadj. RadioChem)"/>
      <sheetName val="KB - 28 (Qualität Rektum-P.)"/>
      <sheetName val="KB - 29 (Abstand Resektionsr.)"/>
      <sheetName val="KB - 30 (Lymphknotenuntersg)"/>
      <sheetName val="Matrix EQ - Kolon"/>
      <sheetName val="Matrix EQ - Rektum"/>
      <sheetName val="KB - 1a (Primärfall)"/>
      <sheetName val="KB - Berechnung UICC-Stadium"/>
      <sheetName val="Matrix - Verifizierung Matrix"/>
      <sheetName val="Berechnung Kaplan-Meier I"/>
      <sheetName val="Berechnung Kaplan-Meier II"/>
      <sheetName val="Fallzuordnung"/>
      <sheetName val="Histologie-Codes Adenokarzinome"/>
      <sheetName val="Master"/>
      <sheetName val="KN1"/>
      <sheetName val="KN9"/>
      <sheetName val="KN Text"/>
      <sheetName val="Grafiken"/>
      <sheetName val="Arbeitsblatt"/>
      <sheetName val="TO-DO"/>
      <sheetName val="Tabelle1"/>
      <sheetName val="KB - 1b (Risikoklassifizierung)"/>
      <sheetName val="KB - 2a  (Prä. Fallvor. URO)"/>
      <sheetName val="KB - 2b  (Prä. Fallvor. STR)"/>
      <sheetName val="KB - 4a (Postoper. Fallbespr.)"/>
      <sheetName val="KB - 4b (Postoper. Fallbesp)"/>
      <sheetName val="KB - 5 (Active Surveillance)"/>
      <sheetName val="KB - 6 (Perk. Strah. + Hormon)"/>
      <sheetName val="KB - 7 (Morbiditätskonferenz)"/>
      <sheetName val="KB - 8 (Psychoonko. Betreuung)"/>
      <sheetName val="KB - 9 (Beratung Sozialdienst)"/>
      <sheetName val="KB - 11 (Studienqoute)"/>
      <sheetName val="KB - 12 (Anz. Prostatektomien)"/>
      <sheetName val="KB - 13 (Revisions-OPs)"/>
      <sheetName val="KB - 14 (Postop. Wundinfektion)"/>
      <sheetName val="KB - 15 (Nerver. OPs)"/>
      <sheetName val="KB - 16 (Erfassung R1-Resekt.)"/>
      <sheetName val="KB - 17 (Def. Strahlentherapie)"/>
      <sheetName val="KB - 18 (Permanente SEEDimpla.)"/>
      <sheetName val="KB - 19 (D90 &gt; 130 Gray)"/>
      <sheetName val="KB - 20 (HDR-Brachytherapie)"/>
      <sheetName val="EQ -Posttherapeutisch tumorfrei"/>
      <sheetName val="EQ Falluebersicht"/>
      <sheetName val="Matrix - original I"/>
      <sheetName val="EQ -Matrix - nur postop tumorf."/>
      <sheetName val="Matrix - alternativ OAS"/>
      <sheetName val="Matrix - alternativ DFS"/>
      <sheetName val="Patientenfragebogen-Pat_ED_2012"/>
      <sheetName val="Patientenfragebogen-Pat_ED_2009"/>
    </sheetNames>
    <sheetDataSet>
      <sheetData sheetId="0" refreshError="1"/>
      <sheetData sheetId="1">
        <row r="30">
          <cell r="B30">
            <v>367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ADT-Abgleich"/>
      <sheetName val="Inhaltsverzeichnis"/>
      <sheetName val="Datenmodell"/>
      <sheetName val="XML-Struktur"/>
      <sheetName val="Datenfelder"/>
      <sheetName val="Tabelle3"/>
      <sheetName val="Datenfelder (2)"/>
      <sheetName val="Primärfalldefinition"/>
      <sheetName val="Strukturval. und Fallarten"/>
      <sheetName val="Kombinationen PF-Art - Therapie"/>
      <sheetName val="Gesamtbetrachtung"/>
      <sheetName val="Generelle Verifizierungen"/>
      <sheetName val="Fehlerhafte Datensätze I"/>
      <sheetName val="Fehlerhafte Follow-Up-Meldungen"/>
      <sheetName val="Fehlerhafte Datensätze II"/>
      <sheetName val="Risikoklassifizierung"/>
      <sheetName val="Plausibilitätsüberprüfung"/>
      <sheetName val="Fallübersicht EQ - 1"/>
      <sheetName val="KB - Fallübersicht"/>
      <sheetName val="KB - Primärf  (nicht intervent)"/>
      <sheetName val="KB - Primärf  (Prostatektomie)"/>
      <sheetName val="KB - Primärf (Def. Strahlenth.)"/>
      <sheetName val="KB - Primärf (and. interv. T.)"/>
      <sheetName val="KB - Primärfälle (Gesamt)"/>
      <sheetName val="KB - Prostatektomie"/>
      <sheetName val="Berechnung Primärfälle"/>
      <sheetName val="Basisdaten (Risikogruppen)"/>
      <sheetName val="Basisdaten"/>
      <sheetName val="Kennzahlenbogen (KB)"/>
      <sheetName val="KB - Operativer Primärfall"/>
      <sheetName val="KB - Endoskopischer Primärfall"/>
      <sheetName val="KB - n. operiert (palliativ)"/>
      <sheetName val="KB - n. operiert (kurativ)"/>
      <sheetName val="KB - 2a (Prä. Fallvorstellung)"/>
      <sheetName val="KB - 2 (Präth. Vorstellung)"/>
      <sheetName val="KB - 4 (Psychoonkol. Betreuung)"/>
      <sheetName val="KB - 5 (Beratung Sozialdienst)"/>
      <sheetName val="KB - 6 (Studienteilnahme) "/>
      <sheetName val="KB - 7 (KRK-Patienten)"/>
      <sheetName val="KB - 8 (Genetische Beratung)"/>
      <sheetName val="KB - 9 (MSI-Untersuchung)"/>
      <sheetName val="KB - 10 (Komplikationsrate)"/>
      <sheetName val="KB - 11 (Vollständige Kolosk.)"/>
      <sheetName val="KB - 12 (Mesorektale Faszie)"/>
      <sheetName val="KB - 13 (Operative PF Kolon)"/>
      <sheetName val="KB - 14 (Operative PF Rektum)"/>
      <sheetName val="KB - 15 (Revisions-OPs Kolon)"/>
      <sheetName val="KB - 16 (Revisions-OPs Rektum"/>
      <sheetName val="KB - 17 (Postop. Wundinfektion)"/>
      <sheetName val="KB - 18 (Anastomosenins. Kolon)"/>
      <sheetName val="KB - 19 (Anastomosenins. Rekt.)"/>
      <sheetName val="KB - 20  (Mortalität postop.)"/>
      <sheetName val="KB - 21 (Lokale R0-R-Kolon)"/>
      <sheetName val="KB - 22 (Lokale R0-R.Rektum)"/>
      <sheetName val="KB - 23 (Stomaanzeichnung)"/>
      <sheetName val="KB - 24a (Prim. Lebermeta.)"/>
      <sheetName val="KB - 24b (Prim. Lebermeta.)"/>
      <sheetName val="KB - 25a (Sek. Lebermeta.)"/>
      <sheetName val="KB - 25b (Sek. Lebermeta.)"/>
      <sheetName val="KB - 26 (Adj. Chemo Kolon)"/>
      <sheetName val="KB - 27 (Neoadj. RadioChem)"/>
      <sheetName val="KB - 28 (Qualität Rektum-P.)"/>
      <sheetName val="KB - 29 (Abstand Resektionsr.)"/>
      <sheetName val="KB - 30 (Lymphknotenuntersg)"/>
      <sheetName val="Matrix EQ - Kolon"/>
      <sheetName val="Matrix EQ - Rektum"/>
      <sheetName val="KB - 1a (Primärfall)"/>
      <sheetName val="KB - Berechnung UICC-Stadium"/>
      <sheetName val="Matrix - Verifizierung Matrix"/>
      <sheetName val="Berechnung Kaplan-Meier I"/>
      <sheetName val="Berechnung Kaplan-Meier II"/>
      <sheetName val="Fallzuordnung"/>
      <sheetName val="Histologie-Codes Adenokarzinome"/>
      <sheetName val="Master"/>
      <sheetName val="KN1"/>
      <sheetName val="KN9"/>
      <sheetName val="KN Text"/>
      <sheetName val="Grafiken"/>
      <sheetName val="Arbeitsblatt"/>
      <sheetName val="TO-DO"/>
      <sheetName val="Tabelle1"/>
      <sheetName val="KB - 1b (Risikoklassifizierung)"/>
      <sheetName val="KB - 2a  (Prä. Fallvor. URO)"/>
      <sheetName val="KB - 2b  (Prä. Fallvor. STR)"/>
      <sheetName val="KB - 4a (Postoper. Fallbespr.)"/>
      <sheetName val="KB - 4b (Postoper. Fallbesp)"/>
      <sheetName val="KB - 5 (Active Surveillance)"/>
      <sheetName val="KB - 6 (Perk. Strah. + Hormon)"/>
      <sheetName val="KB - 7 (Morbiditätskonferenz)"/>
      <sheetName val="KB - 8 (Psychoonko. Betreuung)"/>
      <sheetName val="KB - 9 (Beratung Sozialdienst)"/>
      <sheetName val="KB - 11 (Studienqoute)"/>
      <sheetName val="KB - 12 (Anz. Prostatektomien)"/>
      <sheetName val="KB - 13 (Revisions-OPs)"/>
      <sheetName val="KB - 14 (Postop. Wundinfektion)"/>
      <sheetName val="KB - 15 (Nerver. OPs)"/>
      <sheetName val="KB - 16 (Erfassung R1-Resekt.)"/>
      <sheetName val="KB - 17 (Def. Strahlentherapie)"/>
      <sheetName val="KB - 18 (Permanente SEEDimpla.)"/>
      <sheetName val="KB - 19 (D90 &gt; 130 Gray)"/>
      <sheetName val="KB - 20 (HDR-Brachytherapie)"/>
      <sheetName val="EQ -Posttherapeutisch tumorfrei"/>
      <sheetName val="EQ Falluebersicht"/>
      <sheetName val="Matrix - original I"/>
      <sheetName val="EQ -Matrix - nur postop tumorf."/>
      <sheetName val="Matrix - alternativ OAS"/>
      <sheetName val="Matrix - alternativ DFS"/>
      <sheetName val="Patientenfragebogen-Pat_ED_2012"/>
      <sheetName val="Patientenfragebogen-Pat_ED_2009"/>
    </sheetNames>
    <sheetDataSet>
      <sheetData sheetId="0" refreshError="1"/>
      <sheetData sheetId="1">
        <row r="30">
          <cell r="B30">
            <v>367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Primärfalldefinition"/>
      <sheetName val="Kennzahlenbogen (KB)"/>
      <sheetName val="Datendefizite KB"/>
      <sheetName val="Datendefizite Matrix"/>
      <sheetName val="Berechnung1"/>
      <sheetName val="Berechnung2"/>
      <sheetName val="HilfstabelleB"/>
      <sheetName val="HilfstabelleSD"/>
      <sheetName val="HilfstabelleKB"/>
      <sheetName val="HilfstabelleM"/>
      <sheetName val="Datenquelle"/>
      <sheetName val="Datenbewertung"/>
      <sheetName val="Nicht benutzt"/>
    </sheetNames>
    <sheetDataSet>
      <sheetData sheetId="0"/>
      <sheetData sheetId="1"/>
      <sheetData sheetId="2"/>
      <sheetData sheetId="3"/>
      <sheetData sheetId="4"/>
      <sheetData sheetId="5"/>
      <sheetData sheetId="6"/>
      <sheetData sheetId="7"/>
      <sheetData sheetId="8"/>
      <sheetData sheetId="9"/>
      <sheetData sheetId="10"/>
      <sheetData sheetId="11">
        <row r="2">
          <cell r="B2" t="str">
            <v>Alcedis-MED</v>
          </cell>
        </row>
        <row r="3">
          <cell r="B3" t="str">
            <v>Credos</v>
          </cell>
        </row>
        <row r="4">
          <cell r="B4" t="str">
            <v>Eigenentwicklung (MS Excel, MS Access etc.)</v>
          </cell>
        </row>
        <row r="5">
          <cell r="B5" t="str">
            <v>GTDS</v>
          </cell>
        </row>
        <row r="6">
          <cell r="B6" t="str">
            <v>KIS-Erweiterung</v>
          </cell>
        </row>
        <row r="7">
          <cell r="B7" t="str">
            <v>KRAZTUR</v>
          </cell>
        </row>
        <row r="8">
          <cell r="B8" t="str">
            <v>MADOS 4</v>
          </cell>
        </row>
        <row r="9">
          <cell r="B9" t="str">
            <v>megaManager</v>
          </cell>
        </row>
        <row r="10">
          <cell r="B10" t="str">
            <v>NUK</v>
          </cell>
        </row>
        <row r="11">
          <cell r="B11" t="str">
            <v>ODSeasy®Net</v>
          </cell>
        </row>
        <row r="12">
          <cell r="B12" t="str">
            <v xml:space="preserve">ONDIS </v>
          </cell>
        </row>
        <row r="13">
          <cell r="B13" t="str">
            <v>OnkoNet</v>
          </cell>
        </row>
        <row r="14">
          <cell r="B14" t="str">
            <v xml:space="preserve">ProDoS </v>
          </cell>
        </row>
        <row r="15">
          <cell r="B15" t="str">
            <v>Nicht gelistet</v>
          </cell>
        </row>
        <row r="16">
          <cell r="B16" t="str">
            <v>Tumordokumentation ausschließlich über Krebsregister</v>
          </cell>
        </row>
        <row r="19">
          <cell r="E19" t="str">
            <v>Baden-Württemberg</v>
          </cell>
          <cell r="F19" t="str">
            <v>Bayern</v>
          </cell>
          <cell r="G19" t="str">
            <v>Berlin</v>
          </cell>
          <cell r="H19" t="str">
            <v>Brandenburg</v>
          </cell>
          <cell r="I19" t="str">
            <v>Bremen</v>
          </cell>
          <cell r="J19" t="str">
            <v>Hamburg</v>
          </cell>
          <cell r="K19" t="str">
            <v>Hessen</v>
          </cell>
          <cell r="L19" t="str">
            <v>Mecklenburg-Vorpommern</v>
          </cell>
          <cell r="M19" t="str">
            <v>Niedersachsen</v>
          </cell>
          <cell r="N19" t="str">
            <v>Nordrhein-Westfalen</v>
          </cell>
          <cell r="O19" t="str">
            <v>Rheinland-Pfalz</v>
          </cell>
          <cell r="P19" t="str">
            <v>Saarland</v>
          </cell>
          <cell r="Q19" t="str">
            <v>Sachsen</v>
          </cell>
          <cell r="R19" t="str">
            <v>Sachsen-Anhalt</v>
          </cell>
          <cell r="S19" t="str">
            <v>Schleswig-Holstein</v>
          </cell>
          <cell r="T19" t="str">
            <v>Thüringen</v>
          </cell>
          <cell r="U19" t="str">
            <v>Schweiz</v>
          </cell>
          <cell r="V19" t="str">
            <v xml:space="preserve">Österreich </v>
          </cell>
          <cell r="W19" t="str">
            <v>Italien</v>
          </cell>
        </row>
        <row r="20">
          <cell r="B20" t="str">
            <v>Bitte Reg.-Nr. auswählen</v>
          </cell>
        </row>
        <row r="21">
          <cell r="B21"/>
        </row>
        <row r="22">
          <cell r="B22"/>
        </row>
        <row r="23">
          <cell r="B23"/>
        </row>
        <row r="24">
          <cell r="B24"/>
        </row>
        <row r="25">
          <cell r="B25"/>
        </row>
        <row r="26">
          <cell r="B26"/>
        </row>
        <row r="27">
          <cell r="B27"/>
        </row>
        <row r="28">
          <cell r="B28"/>
        </row>
        <row r="29">
          <cell r="B29"/>
        </row>
        <row r="30">
          <cell r="B30" t="str">
            <v>Bitte Reg.-Nr. auswählen</v>
          </cell>
        </row>
        <row r="31">
          <cell r="B31"/>
        </row>
        <row r="32">
          <cell r="B32"/>
        </row>
        <row r="33">
          <cell r="B33"/>
        </row>
        <row r="34">
          <cell r="B34"/>
        </row>
        <row r="35">
          <cell r="B35"/>
        </row>
        <row r="36">
          <cell r="B36"/>
        </row>
        <row r="37">
          <cell r="B37"/>
        </row>
        <row r="38">
          <cell r="B38"/>
        </row>
        <row r="39">
          <cell r="B39"/>
        </row>
        <row r="40">
          <cell r="B40" t="str">
            <v>Bitte Reg.-Nr. auswählen</v>
          </cell>
        </row>
        <row r="45">
          <cell r="B45" t="str">
            <v>Universitär</v>
          </cell>
        </row>
        <row r="46">
          <cell r="B46" t="str">
            <v>Nicht universitär / Akademisches Lehrkrankenhaus</v>
          </cell>
        </row>
        <row r="50">
          <cell r="B50" t="str">
            <v>Keine Zusammenarbeit</v>
          </cell>
        </row>
        <row r="51">
          <cell r="B51" t="str">
            <v>Geringe / punktuelle Zusammenarbeit</v>
          </cell>
        </row>
        <row r="52">
          <cell r="B52" t="str">
            <v>Intensive / regelmäßige Zusammenarbeit</v>
          </cell>
        </row>
        <row r="53">
          <cell r="B53" t="str">
            <v>Tumordoku. liegt größtenteils beim Krebsregister</v>
          </cell>
        </row>
        <row r="64">
          <cell r="A64" t="str">
            <v>FAP-Z002</v>
          </cell>
        </row>
        <row r="65">
          <cell r="A65" t="str">
            <v>FAP-Z003</v>
          </cell>
        </row>
        <row r="66">
          <cell r="A66" t="str">
            <v>FAP-Z004</v>
          </cell>
        </row>
        <row r="67">
          <cell r="A67" t="str">
            <v>FAP-Z005</v>
          </cell>
        </row>
        <row r="68">
          <cell r="A68" t="str">
            <v>FAP-Z007</v>
          </cell>
        </row>
        <row r="69">
          <cell r="A69" t="str">
            <v>FAP-Z008</v>
          </cell>
        </row>
        <row r="70">
          <cell r="A70" t="str">
            <v>FAP-Z009</v>
          </cell>
        </row>
        <row r="71">
          <cell r="A71" t="str">
            <v>FAP-Z010</v>
          </cell>
        </row>
        <row r="72">
          <cell r="A72" t="str">
            <v>FAP-Z011</v>
          </cell>
        </row>
        <row r="73">
          <cell r="A73" t="str">
            <v>FAP-Z012</v>
          </cell>
        </row>
        <row r="74">
          <cell r="A74" t="str">
            <v>FAP-Z013</v>
          </cell>
        </row>
        <row r="75">
          <cell r="A75" t="str">
            <v>FAP-Z014</v>
          </cell>
        </row>
        <row r="76">
          <cell r="A76" t="str">
            <v>FAP-Z015</v>
          </cell>
        </row>
        <row r="77">
          <cell r="A77" t="str">
            <v>FAP-Z016</v>
          </cell>
        </row>
        <row r="78">
          <cell r="A78" t="str">
            <v>FAP-Z017-1</v>
          </cell>
        </row>
        <row r="79">
          <cell r="A79" t="str">
            <v>FAP-Z017-2</v>
          </cell>
        </row>
        <row r="80">
          <cell r="A80" t="str">
            <v>FAP-Z018</v>
          </cell>
        </row>
        <row r="81">
          <cell r="A81" t="str">
            <v>FAP-Z019</v>
          </cell>
        </row>
        <row r="82">
          <cell r="A82" t="str">
            <v>FAP-Z020</v>
          </cell>
        </row>
        <row r="83">
          <cell r="A83" t="str">
            <v>FAP-Z022</v>
          </cell>
        </row>
        <row r="84">
          <cell r="A84" t="str">
            <v>FAP-Z023</v>
          </cell>
        </row>
        <row r="85">
          <cell r="A85" t="str">
            <v>FAP-Z024</v>
          </cell>
        </row>
        <row r="86">
          <cell r="A86" t="str">
            <v>FAP-Z025</v>
          </cell>
        </row>
        <row r="87">
          <cell r="A87" t="str">
            <v>FAP-Z026</v>
          </cell>
        </row>
        <row r="88">
          <cell r="A88" t="str">
            <v>FAP-Z027</v>
          </cell>
        </row>
        <row r="89">
          <cell r="A89" t="str">
            <v>FAP-Z028</v>
          </cell>
        </row>
        <row r="90">
          <cell r="A90" t="str">
            <v>FAP-Z029</v>
          </cell>
        </row>
        <row r="91">
          <cell r="A91" t="str">
            <v>FAP-Z031</v>
          </cell>
        </row>
        <row r="92">
          <cell r="A92" t="str">
            <v>FAP-Z032</v>
          </cell>
        </row>
        <row r="93">
          <cell r="A93" t="str">
            <v>FAP-Z033</v>
          </cell>
        </row>
        <row r="94">
          <cell r="A94" t="str">
            <v>FAP-Z034</v>
          </cell>
        </row>
        <row r="95">
          <cell r="A95" t="str">
            <v>FAP-Z035</v>
          </cell>
        </row>
        <row r="96">
          <cell r="A96" t="str">
            <v>FAP-Z036</v>
          </cell>
        </row>
        <row r="97">
          <cell r="A97" t="str">
            <v>FAP-Z037</v>
          </cell>
        </row>
        <row r="98">
          <cell r="A98" t="str">
            <v>FAP-Z038</v>
          </cell>
        </row>
        <row r="99">
          <cell r="A99" t="str">
            <v>FAP-Z039</v>
          </cell>
        </row>
        <row r="100">
          <cell r="A100" t="str">
            <v>FAP-Z040</v>
          </cell>
        </row>
        <row r="101">
          <cell r="A101" t="str">
            <v>FAP-Z041</v>
          </cell>
        </row>
        <row r="102">
          <cell r="A102" t="str">
            <v>FAP-Z042</v>
          </cell>
        </row>
        <row r="103">
          <cell r="A103" t="str">
            <v>FAP-Z043</v>
          </cell>
        </row>
        <row r="104">
          <cell r="A104" t="str">
            <v>FAP-Z044</v>
          </cell>
        </row>
        <row r="105">
          <cell r="A105" t="str">
            <v>FAP-Z045</v>
          </cell>
        </row>
        <row r="106">
          <cell r="A106" t="str">
            <v>FAP-Z046</v>
          </cell>
        </row>
        <row r="107">
          <cell r="A107" t="str">
            <v>FAP-Z047</v>
          </cell>
        </row>
        <row r="108">
          <cell r="A108" t="str">
            <v>FAP-Z048</v>
          </cell>
        </row>
        <row r="109">
          <cell r="A109" t="str">
            <v>FAP-Z049</v>
          </cell>
        </row>
        <row r="110">
          <cell r="A110" t="str">
            <v>FAP-Z050</v>
          </cell>
        </row>
        <row r="111">
          <cell r="A111" t="str">
            <v>FAP-Z051</v>
          </cell>
        </row>
        <row r="112">
          <cell r="A112" t="str">
            <v>FAP-Z052</v>
          </cell>
        </row>
        <row r="113">
          <cell r="A113" t="str">
            <v>FAP-Z054</v>
          </cell>
        </row>
        <row r="114">
          <cell r="A114" t="str">
            <v>FAP-Z055</v>
          </cell>
        </row>
        <row r="115">
          <cell r="A115" t="str">
            <v>FAP-Z056</v>
          </cell>
        </row>
        <row r="116">
          <cell r="A116" t="str">
            <v>FAP-Z057</v>
          </cell>
        </row>
        <row r="117">
          <cell r="A117" t="str">
            <v>FAP-Z058</v>
          </cell>
        </row>
        <row r="118">
          <cell r="A118" t="str">
            <v>FAP-Z059</v>
          </cell>
        </row>
        <row r="119">
          <cell r="A119" t="str">
            <v>FAP-Z061</v>
          </cell>
        </row>
        <row r="120">
          <cell r="A120" t="str">
            <v>FAP-Z062</v>
          </cell>
        </row>
        <row r="121">
          <cell r="A121" t="str">
            <v>FAP-Z063</v>
          </cell>
        </row>
        <row r="122">
          <cell r="A122" t="str">
            <v>FAP-Z064</v>
          </cell>
        </row>
        <row r="123">
          <cell r="A123" t="str">
            <v>FAP-Z065</v>
          </cell>
        </row>
        <row r="124">
          <cell r="A124" t="str">
            <v>FAP-Z066</v>
          </cell>
        </row>
        <row r="125">
          <cell r="A125" t="str">
            <v>FAP-Z067</v>
          </cell>
        </row>
        <row r="126">
          <cell r="A126" t="str">
            <v>FAP-Z068</v>
          </cell>
        </row>
        <row r="127">
          <cell r="A127" t="str">
            <v>FAP-Z069</v>
          </cell>
        </row>
        <row r="128">
          <cell r="A128" t="str">
            <v>FAP-Z070</v>
          </cell>
        </row>
        <row r="129">
          <cell r="A129" t="str">
            <v>FAP-Z071</v>
          </cell>
        </row>
        <row r="130">
          <cell r="A130" t="str">
            <v>FAP-Z072</v>
          </cell>
        </row>
        <row r="131">
          <cell r="A131" t="str">
            <v>FAP-Z073</v>
          </cell>
        </row>
        <row r="132">
          <cell r="A132" t="str">
            <v>FAP-Z075</v>
          </cell>
        </row>
        <row r="133">
          <cell r="A133" t="str">
            <v>FAP-Z076</v>
          </cell>
        </row>
        <row r="134">
          <cell r="A134" t="str">
            <v>FAP-Z077</v>
          </cell>
        </row>
        <row r="135">
          <cell r="A135" t="str">
            <v>FAP-Z078</v>
          </cell>
        </row>
        <row r="136">
          <cell r="A136" t="str">
            <v>FAP-Z079</v>
          </cell>
        </row>
        <row r="137">
          <cell r="A137" t="str">
            <v>FAP-Z080</v>
          </cell>
        </row>
        <row r="138">
          <cell r="A138" t="str">
            <v>FAP-Z081</v>
          </cell>
        </row>
        <row r="139">
          <cell r="A139" t="str">
            <v>FAP-Z082</v>
          </cell>
        </row>
        <row r="140">
          <cell r="A140" t="str">
            <v>FAP-Z083</v>
          </cell>
        </row>
        <row r="141">
          <cell r="A141" t="str">
            <v>FAP-Z084</v>
          </cell>
        </row>
        <row r="142">
          <cell r="A142" t="str">
            <v>FAP-Z085</v>
          </cell>
        </row>
        <row r="143">
          <cell r="A143" t="str">
            <v>FAP-Z086</v>
          </cell>
        </row>
        <row r="144">
          <cell r="A144" t="str">
            <v>FAP-Z087</v>
          </cell>
        </row>
        <row r="145">
          <cell r="A145" t="str">
            <v>FAP-Z088</v>
          </cell>
        </row>
        <row r="146">
          <cell r="A146" t="str">
            <v>FAP-Z089</v>
          </cell>
        </row>
        <row r="147">
          <cell r="A147" t="str">
            <v>FAP-Z090</v>
          </cell>
        </row>
        <row r="148">
          <cell r="A148" t="str">
            <v>FAP-Z091</v>
          </cell>
        </row>
        <row r="149">
          <cell r="A149" t="str">
            <v>FAP-Z092</v>
          </cell>
        </row>
        <row r="150">
          <cell r="A150" t="str">
            <v>FAP-Z093</v>
          </cell>
        </row>
        <row r="151">
          <cell r="A151" t="str">
            <v>FAP-Z094</v>
          </cell>
        </row>
        <row r="152">
          <cell r="A152" t="str">
            <v>FAP-Z095</v>
          </cell>
        </row>
        <row r="153">
          <cell r="A153" t="str">
            <v>FAP-Z096</v>
          </cell>
        </row>
        <row r="154">
          <cell r="A154" t="str">
            <v>FAP-Z097</v>
          </cell>
        </row>
        <row r="155">
          <cell r="A155" t="str">
            <v>FAP-Z098</v>
          </cell>
        </row>
        <row r="156">
          <cell r="A156" t="str">
            <v>FAP-Z099</v>
          </cell>
        </row>
        <row r="157">
          <cell r="A157" t="str">
            <v>FAP-Z100</v>
          </cell>
        </row>
        <row r="158">
          <cell r="A158" t="str">
            <v>FAP-Z101</v>
          </cell>
        </row>
        <row r="159">
          <cell r="A159" t="str">
            <v>FAP-Z102</v>
          </cell>
        </row>
        <row r="160">
          <cell r="A160" t="str">
            <v>Nicht gelistet</v>
          </cell>
        </row>
      </sheetData>
      <sheetData sheetId="12">
        <row r="76">
          <cell r="B76" t="str">
            <v>Ja</v>
          </cell>
        </row>
        <row r="77">
          <cell r="B77" t="str">
            <v>Nein</v>
          </cell>
        </row>
      </sheetData>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Datenfelder"/>
      <sheetName val="XML-Struktur"/>
      <sheetName val="KB-Basisdaten"/>
      <sheetName val="KB-Screenshot"/>
      <sheetName val="KB-Verifizierung"/>
      <sheetName val="KB-Operativer Primärfall"/>
      <sheetName val="KB-Endoskopischer Primärfall"/>
      <sheetName val="KB-n. operiert (palliativ)"/>
      <sheetName val="KB-n. operiert (kurativ)"/>
      <sheetName val="KB-1 (Präth. Fallvorstellung)"/>
      <sheetName val="KB-2 (Präth. Vorstellung)"/>
      <sheetName val="KB-3 (Posto. Fallvorstellung)"/>
      <sheetName val="KB-4a (Psychoonkol. Betreuung)"/>
      <sheetName val="KB-4b (Psychoonkol. Betreuung)"/>
      <sheetName val="KB-5a (Beratung Sozaldienst)"/>
      <sheetName val="KB-5b (Beratung Sozaldienst)"/>
      <sheetName val="KB-6a (Studienteilnahme)"/>
      <sheetName val="KB-6b (Studienteilnahme) "/>
      <sheetName val="KB-7a (KRK-Patienten)"/>
      <sheetName val="KB-7b (Pos. Fam.anamnese)"/>
      <sheetName val="KB-8a (Genetische Beratung)"/>
      <sheetName val="KB-8b (Genetische Beratung)"/>
      <sheetName val="KB-9 (Immunhisto MMR)"/>
      <sheetName val="KB-10 (Komplikationsrate)"/>
      <sheetName val="KB-11 (Vollständige Kolosk.)"/>
      <sheetName val="KB-12 (Mesorektale Faszie)"/>
      <sheetName val="KB-13 (Operative PF Kolon)"/>
      <sheetName val="KB-14 (Operative PF Rektum)"/>
      <sheetName val="KB-15 (Revisions-OPs Kolon)"/>
      <sheetName val="KB-16 (Revisions-OPs Rektum)"/>
      <sheetName val="KB-17 (Postop. Wundinfektion)"/>
      <sheetName val="KB-18 (Anastomosenins. Kolon)"/>
      <sheetName val="KB-19 (Anastomosenins. Rekt.)"/>
      <sheetName val="KB-20 (Mortalität postop.)"/>
      <sheetName val="KB-21 (Lokale R0-R-Kolon)"/>
      <sheetName val="KB-22 (Lokale R0-R.Rektum)"/>
      <sheetName val="KB-23 (Stomaanzeichnung)"/>
      <sheetName val="KB-24 (Prim. Lebermeta.)"/>
      <sheetName val="KB-25 (Sek. Lebermeta.)"/>
      <sheetName val="KB-26 (Adj. Chemo Kolon)"/>
      <sheetName val="KB-27 (Neoadj. RadioChem)"/>
      <sheetName val="KB-28 (Qualität Rektum-P.)"/>
      <sheetName val="KB-29 (Abstand Resektionsr.)"/>
      <sheetName val="KB-30 (Lymphknotenuntersg)"/>
      <sheetName val="Matrix - Kolon"/>
      <sheetName val="Matrix - Rektum"/>
      <sheetName val="Matrix - Verifizierung"/>
      <sheetName val="Matrix - Follow-Up-Meldungen"/>
      <sheetName val="Matrix - Berechnung Zellen"/>
      <sheetName val="Matrix - KM-Zellen allg."/>
      <sheetName val="Matrix - KM-Zellen DFS I"/>
      <sheetName val="Matrix - KM-Zellen DFS II"/>
      <sheetName val="Matrix - KM-Zellen OAS I"/>
      <sheetName val="Appendix - UICC-Stadium"/>
      <sheetName val="Matrix - KM-Zellen OAS II"/>
      <sheetName val="Kaplan-Meier DFS I"/>
      <sheetName val="Kaplan-Meier DFS II"/>
      <sheetName val="Kaplan-Meier OAS I"/>
      <sheetName val="Kaplan-Meier OAS II"/>
      <sheetName val="Appendix - Adenokarzinome"/>
      <sheetName val="Appendix - Fallzuordnung"/>
      <sheetName val="Grafiken"/>
      <sheetName val="KN Text"/>
      <sheetName val="eb_darm-F1.1"/>
      <sheetName val="Datenquelle"/>
    </sheetNames>
    <sheetDataSet>
      <sheetData sheetId="0">
        <row r="91">
          <cell r="B91">
            <v>0</v>
          </cell>
        </row>
      </sheetData>
      <sheetData sheetId="1">
        <row r="18">
          <cell r="B18" t="str">
            <v>A1 Stammdaten - Patienten-ID</v>
          </cell>
        </row>
        <row r="19">
          <cell r="B19" t="str">
            <v>A2 Stammdaten -  Geburtsdatum Tag</v>
          </cell>
        </row>
        <row r="20">
          <cell r="B20" t="str">
            <v>A3 Stammdaten - Geburtsdatum Monat</v>
          </cell>
        </row>
        <row r="21">
          <cell r="B21" t="str">
            <v>A4 Stammdaten - Geburtsdatum Jahr</v>
          </cell>
        </row>
        <row r="22">
          <cell r="B22" t="str">
            <v>A5 Stammdaten - Geschlecht</v>
          </cell>
        </row>
        <row r="23">
          <cell r="B23" t="str">
            <v>A6 Stammdaten - Einwilligungserklärung Dokumentation in Tumordokumentation</v>
          </cell>
        </row>
        <row r="24">
          <cell r="B24" t="str">
            <v>A7 Stammdaten - Einwilligungserklärung Versand anonymisierter Patientendatensatz an externe Stelle</v>
          </cell>
        </row>
        <row r="25">
          <cell r="B25" t="str">
            <v xml:space="preserve">B1 Anamnese - Relevante Krebsvorerkrankungen der/des Patienten/Patientin mit Fall zum Zeitpunkt der Erstdiagnose Fall </v>
          </cell>
        </row>
        <row r="26">
          <cell r="B26" t="str">
            <v>B2 Anamnese - Jahr relevante Krebsvorerkrankungen der/des Patienten/Patientin mit Fall zum Zeitpunkt der Erstdiagnose Fall</v>
          </cell>
        </row>
        <row r="27">
          <cell r="B27" t="str">
            <v xml:space="preserve">B3 Anamnese - Nicht relevante Krebsvorerkrankungen der/des Patienten/Patientin mit Fall zum Zeitpunkt der Erstdiagnose Fall </v>
          </cell>
        </row>
        <row r="28">
          <cell r="B28" t="str">
            <v>B4 Anamnese - Jahr nicht relevante Krebsvorerkrankungen der/des Patienten/Patientin mit Fall zum Zeitpunkt der Erstdiagnose Fall</v>
          </cell>
        </row>
        <row r="29">
          <cell r="B29" t="str">
            <v>B5.1 Anamnese - DKG-Fragebogen zur Familienanamnese ausgefüllt</v>
          </cell>
        </row>
        <row r="30">
          <cell r="B30" t="str">
            <v>B5.2 Anamnese - Familienanamnese</v>
          </cell>
        </row>
        <row r="31">
          <cell r="B31" t="str">
            <v>C1 - Grundgesamtheit - Kategorisierung des Tudoku-Systems</v>
          </cell>
        </row>
        <row r="32">
          <cell r="B32" t="str">
            <v>C2.1 Allgemeine Fallinfos -  Zentrumsfall</v>
          </cell>
        </row>
        <row r="33">
          <cell r="B33" t="str">
            <v>C2.2 Allgemeine Fallinfos - Fall-ID; Organ</v>
          </cell>
        </row>
        <row r="34">
          <cell r="B34" t="str">
            <v>C2.3 Allgemeine Fallinfos - Fall-ID; 1. Teil Reg.-Nr.</v>
          </cell>
        </row>
        <row r="35">
          <cell r="B35" t="str">
            <v>C2.4 Allgemeine Fallinfos -  Fall-ID; Haupt- / Nebenstandort</v>
          </cell>
        </row>
        <row r="36">
          <cell r="B36" t="str">
            <v>C2.5 Allgemeine Fallinfos -  Fall-ID; Fallnummer</v>
          </cell>
        </row>
        <row r="37">
          <cell r="B37" t="str">
            <v>C2.6 Allgemeine Fallinfos - Falldatensatz vollständig eingegeben?</v>
          </cell>
        </row>
        <row r="38">
          <cell r="B38" t="str">
            <v xml:space="preserve">D1 Diagnose - Datum Erstdiagnose Primärtumor
</v>
          </cell>
        </row>
        <row r="39">
          <cell r="B39" t="str">
            <v>D2 Diagnose -  Datum histologische Sicherung</v>
          </cell>
        </row>
        <row r="40">
          <cell r="B40" t="str">
            <v xml:space="preserve">D3 Diagnose - ICD-O-Histologie </v>
          </cell>
        </row>
        <row r="41">
          <cell r="B41" t="str">
            <v>D4 Diagnose - Tumorausprägung</v>
          </cell>
        </row>
        <row r="42">
          <cell r="B42" t="str">
            <v xml:space="preserve">D5 Diagnose -  ICD-O-Lokalisation
</v>
          </cell>
        </row>
        <row r="43">
          <cell r="B43" t="str">
            <v>D6 Diagnose - Kolon oder Rektum</v>
          </cell>
        </row>
        <row r="44">
          <cell r="B44" t="str">
            <v>D7 Diagnose - Spezifikation Tumorlokalisation Rektum</v>
          </cell>
        </row>
        <row r="45">
          <cell r="B45" t="str">
            <v>D8 Diagnose  -  Prätherapeutischer Tumorstatus T</v>
          </cell>
        </row>
        <row r="46">
          <cell r="B46" t="str">
            <v>D9 Diagnose - Prätherapeutischer Tumorstatus N</v>
          </cell>
        </row>
        <row r="47">
          <cell r="B47" t="str">
            <v>D10 Diagnose - Prätherapeutischer Tumorstatus M</v>
          </cell>
        </row>
        <row r="48">
          <cell r="B48" t="str">
            <v>D13 Diagnose - Prätherapeutisches Tumorstadium UICC-Stadium</v>
          </cell>
        </row>
        <row r="49">
          <cell r="B49" t="str">
            <v>D14 Diagnose - Synchrone Behandlung eines oder mehrerer kolorektaler Primärtumoren</v>
          </cell>
        </row>
        <row r="50">
          <cell r="B50" t="str">
            <v>D15 Diagnose - MRT des Beckens durchgeführt</v>
          </cell>
        </row>
        <row r="51">
          <cell r="B51" t="str">
            <v>D16 Diagnose -  Dünnschicht-CT des Beckens durchgeführt</v>
          </cell>
        </row>
        <row r="52">
          <cell r="B52" t="str">
            <v>D17 Diagnose - Abstand der mesorektalen Faszie in mm</v>
          </cell>
        </row>
        <row r="53">
          <cell r="B53" t="str">
            <v>E1 Prätherapeutische Tumorkonferenz - Vorstellung</v>
          </cell>
        </row>
        <row r="54">
          <cell r="B54" t="str">
            <v>E2 Prätherapeutische Tumorkonferenz - Empfehlung leitliniengerecht?</v>
          </cell>
        </row>
        <row r="55">
          <cell r="B55" t="str">
            <v>F1 Endoskopische Primärtherapie - Datum therapeutische Koloskopie (endoskopische Abtragung)</v>
          </cell>
        </row>
        <row r="56">
          <cell r="B56" t="str">
            <v>F2 Endoskopische Primärtherapie - OPS-Code</v>
          </cell>
        </row>
        <row r="57">
          <cell r="B57" t="str">
            <v>G1 Chirurgische Therapie - Einstufung durch ASA-Klassifikation</v>
          </cell>
        </row>
        <row r="58">
          <cell r="B58" t="str">
            <v>G2 Chirurgische Primärtherapie - Datum operative Tumorentfernung (1. OP)</v>
          </cell>
        </row>
        <row r="59">
          <cell r="B59" t="str">
            <v>G3 Chirurgische Primärtherapie - OPS-Codes (1. OP)</v>
          </cell>
        </row>
        <row r="60">
          <cell r="B60" t="str">
            <v>G4 Chirurgische Primärtherapie - Notfall- oder Elektiveingriff</v>
          </cell>
        </row>
        <row r="61">
          <cell r="B61" t="str">
            <v xml:space="preserve">G5 Chirurgische Primärtherapie - Erstoperateur
</v>
          </cell>
        </row>
        <row r="62">
          <cell r="B62" t="str">
            <v>G6 Chirurgische Primärtherapie - Zweitoperateur</v>
          </cell>
        </row>
        <row r="63">
          <cell r="B63" t="str">
            <v>G7 Chirurgische Primärtherapie - Anastomose angelegt (1. OP)</v>
          </cell>
        </row>
        <row r="64">
          <cell r="B64" t="str">
            <v>G8 Chirurgische Primärtherapie - TME oder PME durchgeführt (1. OP)</v>
          </cell>
        </row>
        <row r="65">
          <cell r="B65" t="str">
            <v xml:space="preserve">G9 Chirurgische Primärtherapie - Postoperative Wundinfektion </v>
          </cell>
        </row>
        <row r="66">
          <cell r="B66" t="str">
            <v>G10 Chirurgische Primärtherapie - Postoperative Wundinfektion Datum</v>
          </cell>
        </row>
        <row r="67">
          <cell r="B67" t="str">
            <v xml:space="preserve">G11 Chirurgische Primärtherapie - Anastomoseninsuffizienz aufgetreten? </v>
          </cell>
        </row>
        <row r="68">
          <cell r="B68" t="str">
            <v>G13 Chirurgische Primärtherapie -  Anastomoseninsuffizienz interventionspflichtig?</v>
          </cell>
        </row>
        <row r="69">
          <cell r="B69" t="str">
            <v>G14 Chirurgische Primärtherapie -  Interventionspflichtige Anastomoseninsuffizienz Datum</v>
          </cell>
        </row>
        <row r="70">
          <cell r="B70" t="str">
            <v>G15 Chirurgische Primärtherapie - Revisionseingriff</v>
          </cell>
        </row>
        <row r="71">
          <cell r="B71" t="str">
            <v>G16 Chirurgische Primärtherapie -  Revisionseingriff Datum</v>
          </cell>
        </row>
        <row r="72">
          <cell r="B72" t="str">
            <v>G17  Chirurgische Primärtherapie- Operation mit Stomaanlage durchgeführt</v>
          </cell>
        </row>
        <row r="73">
          <cell r="B73" t="str">
            <v>G18  Chirurgische Primärtherapie - Stoma präoperativ angezeichnet</v>
          </cell>
        </row>
        <row r="74">
          <cell r="B74" t="str">
            <v xml:space="preserve">H1 Postoperative Histologie / Staging - pT </v>
          </cell>
        </row>
        <row r="75">
          <cell r="B75" t="str">
            <v>H2  Postoperative Histologie / Staging - pN</v>
          </cell>
        </row>
        <row r="76">
          <cell r="B76" t="str">
            <v>H3  Postoperative Histologie / Staging - postM</v>
          </cell>
        </row>
        <row r="77">
          <cell r="B77" t="str">
            <v>H4   Postoperative Histologie / Staging  - Grading</v>
          </cell>
        </row>
        <row r="78">
          <cell r="B78" t="str">
            <v>H5   Postoperative Histologie / Staging  - ICD-O-Histologie</v>
          </cell>
        </row>
        <row r="79">
          <cell r="B79" t="str">
            <v>H6   Postoperative Histologie / Staging - Postoperativ Status 
Residualtumor (lokal) nach allen OPS</v>
          </cell>
        </row>
        <row r="80">
          <cell r="B80" t="str">
            <v>H7   Postoperative Histologie / Staging  - Postoperativ Status 
Residualtumor (Gesamt) nach Primärtherapie</v>
          </cell>
        </row>
        <row r="81">
          <cell r="B81" t="str">
            <v>H8  Postoperative Histologie / Staging - Güte der Mesorektumresektion</v>
          </cell>
        </row>
        <row r="82">
          <cell r="B82" t="str">
            <v>H9   Postoperative Histologie / Staging  - Anzahl der untersuchten Lymphknoten</v>
          </cell>
        </row>
        <row r="83">
          <cell r="B83" t="str">
            <v>H10   Postoperative Histologie / Staging  - Abstand des aboralen Tumor-
randes zur aboralen Resektionsgrenze in mm dokumentiert</v>
          </cell>
        </row>
        <row r="84">
          <cell r="B84" t="str">
            <v>H11 Postoperative Histologie / Staging - Abstand des Tumors zur zirkumferentiellen mesorektalen Resektionsebene in mm dokumentiert</v>
          </cell>
        </row>
        <row r="85">
          <cell r="B85" t="str">
            <v>I1 Postoperative Tumorkonferenz - Vorstellung</v>
          </cell>
        </row>
        <row r="86">
          <cell r="B86" t="str">
            <v>I2 Postoperative Tumorkonferenz - Empfehlung leitliniengerecht?</v>
          </cell>
        </row>
        <row r="87">
          <cell r="B87" t="str">
            <v>J1.1 Lebermetastasen -  Lebermetastasen vorhanden</v>
          </cell>
        </row>
        <row r="88">
          <cell r="B88" t="str">
            <v>J1.2 Lebermetastasen - Lebermetastasen ausschließlich?</v>
          </cell>
        </row>
        <row r="89">
          <cell r="B89" t="str">
            <v>J2.1 Lebermetastasen - Primäre Lebermetastasenresektion durchgeführt</v>
          </cell>
        </row>
        <row r="90">
          <cell r="B90" t="str">
            <v>J3 Lebermetastasen - Bedingungen für  sekundäre Lebermetastasenresektion</v>
          </cell>
        </row>
        <row r="91">
          <cell r="B91" t="str">
            <v>J4 Lebermetastasen - Lebermetastasen - Sekundäre Lebermetastasenresektion durchgeführt</v>
          </cell>
        </row>
        <row r="92">
          <cell r="B92" t="str">
            <v>K1 Präoperative / definitive Strahlentherapie - Empfehlung ja / nein</v>
          </cell>
        </row>
        <row r="93">
          <cell r="B93" t="str">
            <v>K2  Präoperative / definitive Strahlentherapie- Datum Empfehlung</v>
          </cell>
        </row>
        <row r="94">
          <cell r="B94" t="str">
            <v>K3 Präoperative / definitive Strahlentherapie - Therapiezeitpunkt</v>
          </cell>
        </row>
        <row r="95">
          <cell r="B95" t="str">
            <v>K4 Präoperative / definitive Strahlentherapie - Therapieintention</v>
          </cell>
        </row>
        <row r="96">
          <cell r="B96" t="str">
            <v>K5 Präoperative / definitive Strahlentherapie - Gründe für Nichtdurchführung trotz Empfehlung</v>
          </cell>
        </row>
        <row r="97">
          <cell r="B97" t="str">
            <v>K6 Präoperative / definitive Strahlentherapie - Beginn</v>
          </cell>
        </row>
        <row r="98">
          <cell r="B98" t="str">
            <v>K7 Präoperative / definitive Strahlentherapie - Ende</v>
          </cell>
        </row>
        <row r="99">
          <cell r="B99" t="str">
            <v>K8  Präoperative / definitive Strahlentherapie -  Grund der Beendigung der Strahlentherapie</v>
          </cell>
        </row>
        <row r="100">
          <cell r="B100" t="str">
            <v>L1 Postoperative Strahlentherapie - Empfehlung ja / nein</v>
          </cell>
        </row>
        <row r="101">
          <cell r="B101" t="str">
            <v>L2 Postoperative Strahlentherapie - Datum Empfehlung</v>
          </cell>
        </row>
        <row r="102">
          <cell r="B102" t="str">
            <v>L3 Postoperative Strahlentherapie - Therapiezeitpunkt</v>
          </cell>
        </row>
        <row r="103">
          <cell r="B103" t="str">
            <v>L4 Postoperative Strahlentherapie - Therapieintention</v>
          </cell>
        </row>
        <row r="104">
          <cell r="B104" t="str">
            <v>L5 Postoperative Strahlentherapie - Gründe für Nichtdurchführung   trotz Empfehlung</v>
          </cell>
        </row>
        <row r="105">
          <cell r="B105" t="str">
            <v>L6 Postoperative Strahlentherapie - Beginn</v>
          </cell>
        </row>
        <row r="106">
          <cell r="B106" t="str">
            <v>L7 Postoperative Strahlentherapie - Ende</v>
          </cell>
        </row>
        <row r="107">
          <cell r="B107" t="str">
            <v>L8 Postoperative Strahlentherapie - Grund der Beendigung der Strahlentherapie</v>
          </cell>
        </row>
        <row r="108">
          <cell r="B108" t="str">
            <v>M1 Präoperative / definitive Chemotherapie - Empfehlung ja / nein</v>
          </cell>
        </row>
        <row r="109">
          <cell r="B109" t="str">
            <v>M2  Präoperative / definitive Chemotherapie- Datum Empfehlung</v>
          </cell>
        </row>
        <row r="110">
          <cell r="B110" t="str">
            <v>M3 Präoperative / definitive Chemotherapie- Therapiezeitpunkt</v>
          </cell>
        </row>
        <row r="111">
          <cell r="B111" t="str">
            <v>M4 Präoperative / definitive Chemotherapie - Therapieintention</v>
          </cell>
        </row>
        <row r="112">
          <cell r="B112" t="str">
            <v>M5 Präoperative /  definitive Chemotherapie - Gründe für Nichtdurchführung trotz Empfehlung</v>
          </cell>
        </row>
        <row r="113">
          <cell r="B113" t="str">
            <v>M6 Präoperative / definitive Chemotherapie - Beginn</v>
          </cell>
        </row>
        <row r="114">
          <cell r="B114" t="str">
            <v>M7 Präoperative  / definitive Chemotherapie - Ende</v>
          </cell>
        </row>
        <row r="115">
          <cell r="B115" t="str">
            <v>M8  Präoperative / definitive Chemotherapie - Grund der Beendigung der Chemotherapie</v>
          </cell>
        </row>
        <row r="116">
          <cell r="B116" t="str">
            <v>N1 Postoperative Chemotherapie - Empfehlung ja / nein</v>
          </cell>
        </row>
        <row r="117">
          <cell r="B117" t="str">
            <v>N2 Postoperative Chemotherapie - Datum Empfehlung</v>
          </cell>
        </row>
        <row r="118">
          <cell r="B118" t="str">
            <v>N3 Postoperative Chemotherapie - Therapiezeitpunkt</v>
          </cell>
        </row>
        <row r="119">
          <cell r="B119" t="str">
            <v>N4 Postoperative Chemotherapie - Therapieintention</v>
          </cell>
        </row>
        <row r="120">
          <cell r="B120" t="str">
            <v>N5 Postoperative Chemotherapie - Gründe für Nichtdurchführung   trotz Empfehlung</v>
          </cell>
        </row>
        <row r="121">
          <cell r="B121" t="str">
            <v>N6 Postoperative Chemotherapie - Beginn</v>
          </cell>
        </row>
        <row r="122">
          <cell r="B122" t="str">
            <v>N7 Postoperative Chemotherapie - Ende</v>
          </cell>
        </row>
        <row r="123">
          <cell r="B123" t="str">
            <v>N8 Postoperative Chemotherapie - Grund der Beendigung der Strahlentherapie</v>
          </cell>
        </row>
        <row r="124">
          <cell r="B124" t="str">
            <v>O1 Sonstige Therapie - Best Supportive Care</v>
          </cell>
        </row>
        <row r="125">
          <cell r="B125" t="str">
            <v>P1 Prozess - Studie -  Datum Patient in Studie eingebracht</v>
          </cell>
        </row>
        <row r="126">
          <cell r="B126" t="str">
            <v>P2 Prozess - Studientyp interventionell / nicht interventionell</v>
          </cell>
        </row>
        <row r="127">
          <cell r="B127" t="str">
            <v>P3 Prozess - Psychoonkologische Betreuung</v>
          </cell>
        </row>
        <row r="128">
          <cell r="B128" t="str">
            <v>P5 Prozess - Beratung Sozialdienst</v>
          </cell>
        </row>
        <row r="129">
          <cell r="B129" t="str">
            <v>P6 Prozess - Genetische Beratung empfohlen</v>
          </cell>
        </row>
        <row r="130">
          <cell r="B130" t="str">
            <v>P7 Prozess - Genetische Beratung erhalten</v>
          </cell>
        </row>
        <row r="131">
          <cell r="B131" t="str">
            <v xml:space="preserve">P8 Prozess - Immunhistochemische Untersuchung auf MSI - Immunhistochemischer Bestimmung d. MMR-Proteine
</v>
          </cell>
        </row>
        <row r="132">
          <cell r="B132" t="str">
            <v>Q1 Follow-Up-Meldung n - Datum</v>
          </cell>
        </row>
        <row r="133">
          <cell r="B133" t="str">
            <v>Q2 Follow-Up-Meldung n - Lokoregionäres Rezidiv</v>
          </cell>
        </row>
        <row r="134">
          <cell r="B134" t="str">
            <v>Q3 Follow-Up-Meldung n - Lymphknotenrezidiv</v>
          </cell>
        </row>
        <row r="135">
          <cell r="B135" t="str">
            <v>Q4 Follow-Up-Meldung n -  Fernmetastasen</v>
          </cell>
        </row>
        <row r="136">
          <cell r="B136" t="str">
            <v>Q5 Follow-Up-Meldung n - Zweittumor</v>
          </cell>
        </row>
        <row r="137">
          <cell r="B137" t="str">
            <v>Q6 Follow-Up-Meldung n - verstorben</v>
          </cell>
        </row>
        <row r="138">
          <cell r="B138" t="str">
            <v>Q7 Follow-Up-Meldung n - Quelle Follow-Up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Datenfelder"/>
      <sheetName val="XML-Struktur"/>
      <sheetName val="Basisdaten"/>
      <sheetName val="KB-Screenshot"/>
      <sheetName val="KB-Verifizierung"/>
      <sheetName val="KB-Operativer Primärfall"/>
      <sheetName val="KB-Endoskopischer Primärfall"/>
      <sheetName val="KB-n. operiert (palliativ)"/>
      <sheetName val="KB-n. operiert (kurativ)"/>
      <sheetName val="KB-1 (Präth. Fallvorstellung)"/>
      <sheetName val="KB-2 (Präth. Vorstellung)"/>
      <sheetName val="KB-3 (Posto. Fallvorstellung)"/>
      <sheetName val="KB-4 (Psychoonkol. Betreuung)"/>
      <sheetName val="KB-5 (Beratung Sozaldienst)"/>
      <sheetName val="KB-6a (Studienteilnahme)"/>
      <sheetName val="KB-6b (Studienteilnahme) "/>
      <sheetName val="KB-7 (KRK-Patienten)"/>
      <sheetName val="KB-8 (Genetische Beratung)"/>
      <sheetName val="KB-9 (MSI-Untersuchung)"/>
      <sheetName val="KB-10 (Komplikationsrate)"/>
      <sheetName val="KB-11 (Vollständige Kolosk.)"/>
      <sheetName val="KB-12 (Mesorektale Faszie)"/>
      <sheetName val="KB-13 (Operative PF Kolon)"/>
      <sheetName val="KB-14 (Operative PF Rektum)"/>
      <sheetName val="KB-15 (Revisions-OPs Kolon)"/>
      <sheetName val="KB-16 (Revisions-OPs Rektum)"/>
      <sheetName val="KB-17 (Postop. Wundinfektion)"/>
      <sheetName val="KB-18 (Anastomosenins. Kolon)"/>
      <sheetName val="KB-19 (Anastomosenins. Rekt.)"/>
      <sheetName val="KB-20 (Mortalität postop.)"/>
      <sheetName val="KB-21 (Lokale R0-R-Kolon)"/>
      <sheetName val="KB-22 (Lokale R0-R.Rektum)"/>
      <sheetName val="KB-23 (Stomaanzeichnung)"/>
      <sheetName val="KB-24a (Prim. Lebermeta.)"/>
      <sheetName val="KB-24b (Prim. Lebermeta.)"/>
      <sheetName val="KB-25a (Sek. Lebermeta.)"/>
      <sheetName val="KB-25b (Sek. Lebermeta.)"/>
      <sheetName val="KB-26 (Adj. Chemo Kolon)"/>
      <sheetName val="KB-27 (Neoadj. RadioChem)"/>
      <sheetName val="KB-28 (Qualität Rektum-P.)"/>
      <sheetName val="KB-29 (Abstand Resektionsr.)"/>
      <sheetName val="KB-30 (Lymphknotenuntersg)"/>
      <sheetName val="Matrix - Kolon"/>
      <sheetName val="Matrix - Rektum"/>
      <sheetName val="Matrix - Verifizierung"/>
      <sheetName val="Matrix - Follow-Up-Meldungen"/>
      <sheetName val="Matrix - Berechnung Zellen"/>
      <sheetName val="Matrix - KM-Zellen allg."/>
      <sheetName val="Matrix - KM-Zellen DFS I"/>
      <sheetName val="Matrix - KM-Zellen DFS II"/>
      <sheetName val="Matrix - KM-Zellen OAS I"/>
      <sheetName val="Appendix - UICC-Stadium"/>
      <sheetName val="Matrix - KM-Zellen OAS II"/>
      <sheetName val="Kaplan-Meier DFS I"/>
      <sheetName val="Kaplan-Meier DFS II"/>
      <sheetName val="Kaplan-Meier OAS I"/>
      <sheetName val="Kaplan-Meier OAS II"/>
      <sheetName val="Appendix - Adenokarzinome"/>
      <sheetName val="Appendix - Fallzuordnung"/>
      <sheetName val="Grafiken"/>
      <sheetName val="KN Text"/>
    </sheetNames>
    <sheetDataSet>
      <sheetData sheetId="0">
        <row r="7">
          <cell r="C7" t="str">
            <v>V. XML-OncoBox: E1.2.1 (140401)</v>
          </cell>
        </row>
      </sheetData>
      <sheetData sheetId="1">
        <row r="18">
          <cell r="B18" t="str">
            <v>A1 Stammdaten - Patienten-ID</v>
          </cell>
        </row>
        <row r="19">
          <cell r="B19" t="str">
            <v>A2 Stammdaten -  Geburtsdatum Tag</v>
          </cell>
        </row>
        <row r="20">
          <cell r="B20" t="str">
            <v>A3 Stammdaten - Geburtsdatum Monat</v>
          </cell>
        </row>
        <row r="21">
          <cell r="B21" t="str">
            <v>A4 Stammdaten - Geburtsdatum Jahr</v>
          </cell>
        </row>
        <row r="22">
          <cell r="B22" t="str">
            <v>A5 Stammdaten - Geschlecht</v>
          </cell>
        </row>
        <row r="23">
          <cell r="B23" t="str">
            <v>A6 Stammdaten - Einwilligungserklärung Dokumentation in Tumordokumentation</v>
          </cell>
        </row>
        <row r="24">
          <cell r="B24" t="str">
            <v>A7 Stammdaten - Einwilligungserklärung Versand anonymisierter Patientendatensatz an externe Stelle</v>
          </cell>
        </row>
        <row r="25">
          <cell r="B25" t="str">
            <v xml:space="preserve">B1 Anamnese - Relevante Krebsvorerkrankungen der/des Patienten/Patientin mit Fall zum Zeitpunkt der Erstdiagnose Fall </v>
          </cell>
        </row>
        <row r="26">
          <cell r="B26" t="str">
            <v>B2 Anamnese - Jahr relevante Krebsvorerkrankungen der/des Patienten/Patientin mit Fall zum Zeitpunkt der Erstdiagnose Fall</v>
          </cell>
        </row>
        <row r="27">
          <cell r="B27" t="str">
            <v xml:space="preserve">B3 Anamnese - Nicht relevante Krebsvorerkrankungen der/des Patienten/Patientin mit Fall zum Zeitpunkt der Erstdiagnose Fall </v>
          </cell>
        </row>
        <row r="28">
          <cell r="B28" t="str">
            <v>B4 Anamnese - Jahr nicht relevante Krebsvorerkrankungen der/des Patienten/Patientin mit Fall zum Zeitpunkt der Erstdiagnose Fall</v>
          </cell>
        </row>
        <row r="29">
          <cell r="B29" t="str">
            <v>B5 Anamnese - Familienanamnese</v>
          </cell>
        </row>
        <row r="30">
          <cell r="B30" t="str">
            <v>C1 - Grundgesamtheit - Kategorisierung des Tudoku-Systems</v>
          </cell>
        </row>
        <row r="31">
          <cell r="B31" t="str">
            <v>C2.1 Allgemeine Fallinfos -  Zentrumsfall</v>
          </cell>
        </row>
        <row r="32">
          <cell r="B32" t="str">
            <v>C2.2 Allgemeine Fallinfos - Fall-ID; Organ</v>
          </cell>
        </row>
        <row r="33">
          <cell r="B33" t="str">
            <v>C2.3 Allgemeine Fallinfos - Fall-ID; 1. Teil Reg.-Nr.</v>
          </cell>
        </row>
        <row r="34">
          <cell r="B34" t="str">
            <v>C2.4 Allgemeine Fallinfos -  Fall-ID; Haupt- / Nebenstandort</v>
          </cell>
        </row>
        <row r="35">
          <cell r="B35" t="str">
            <v>C2.5 Allgemeine Fallinfos -  Fall-ID; Fallnummer</v>
          </cell>
        </row>
        <row r="36">
          <cell r="B36" t="str">
            <v>C2.6 Allgemeine Fallinfos - Falldatensatz vollständig eingegeben?</v>
          </cell>
        </row>
        <row r="37">
          <cell r="B37" t="str">
            <v xml:space="preserve">D1 Diagnose - Datum Erstdiagnose Primärtumor
</v>
          </cell>
        </row>
        <row r="38">
          <cell r="B38" t="str">
            <v>D2 Diagnose -  Datum histologische Sicherung</v>
          </cell>
        </row>
        <row r="39">
          <cell r="B39" t="str">
            <v xml:space="preserve">D3 Diagnose - ICD-O-Histologie </v>
          </cell>
        </row>
        <row r="40">
          <cell r="B40" t="str">
            <v>D4 Diagnose - Tumorausprägung</v>
          </cell>
        </row>
        <row r="41">
          <cell r="B41" t="str">
            <v xml:space="preserve">D5 Diagnose -  ICD-O-Lokalisation
</v>
          </cell>
        </row>
        <row r="42">
          <cell r="B42" t="str">
            <v>D6 Diagnose - Kolon oder Rektum</v>
          </cell>
        </row>
        <row r="43">
          <cell r="B43" t="str">
            <v>D7 Diagnose - Spezifikation Tumorlokalisation Rektum</v>
          </cell>
        </row>
        <row r="44">
          <cell r="B44" t="str">
            <v>D8 Diagnose  -  Prätherapeutischer Tumorstatus T</v>
          </cell>
        </row>
        <row r="45">
          <cell r="B45" t="str">
            <v>D9 Diagnose - Prätherapeutischer Tumorstatus N</v>
          </cell>
        </row>
        <row r="46">
          <cell r="B46" t="str">
            <v>D10 Diagnose - Prätherapeutischer Tumorstatus M</v>
          </cell>
        </row>
        <row r="47">
          <cell r="B47" t="str">
            <v>D13 Diagnose - Prätherapeutisches Tumorstadium UICC-Stadium</v>
          </cell>
        </row>
        <row r="48">
          <cell r="B48" t="str">
            <v>D14 Diagnose - Synchrone Behandlung eines oder mehrerer kolorektaler Primärtumoren</v>
          </cell>
        </row>
        <row r="49">
          <cell r="B49" t="str">
            <v>D15 Diagnose - MRT des Beckens durchgeführt</v>
          </cell>
        </row>
        <row r="50">
          <cell r="B50" t="str">
            <v>D16 Diagnose -  Dünnschicht-CT des Beckens durchgeführt</v>
          </cell>
        </row>
        <row r="51">
          <cell r="B51" t="str">
            <v>D17 Diagnose - Abstand der mesorektalen Faszie in mm</v>
          </cell>
        </row>
        <row r="52">
          <cell r="B52" t="str">
            <v>E1 Prätherapeutische Tumorkonferenz - Vorstellung</v>
          </cell>
        </row>
        <row r="53">
          <cell r="B53" t="str">
            <v>E2 Prätherapeutische Tumorkonferenz - Empfehlung leitliniengerecht?</v>
          </cell>
        </row>
        <row r="54">
          <cell r="B54" t="str">
            <v>F1 Endoskopische Primärtherapie - Datum therapeutische Koloskopie (endoskopische Abtragung)</v>
          </cell>
        </row>
        <row r="55">
          <cell r="B55" t="str">
            <v>F2 Endoskopische Primärtherapie - OPS-Code</v>
          </cell>
        </row>
        <row r="56">
          <cell r="B56" t="str">
            <v>G1 Chirurgische Therapie - Einstufung durch ASA-Klassifikation</v>
          </cell>
        </row>
        <row r="57">
          <cell r="B57" t="str">
            <v>G2 Chirurgische Primärtherapie - Datum operative Tumorentfernung (1. OP)</v>
          </cell>
        </row>
        <row r="58">
          <cell r="B58" t="str">
            <v>G3 Chirurgische Primärtherapie - OPS-Codes (1. OP)</v>
          </cell>
        </row>
        <row r="59">
          <cell r="B59" t="str">
            <v>G4 Chirurgische Primärtherapie - Notfall- oder Elektiveingriff</v>
          </cell>
        </row>
        <row r="60">
          <cell r="B60" t="str">
            <v xml:space="preserve">G5 Chirurgische Primärtherapie - Erstoperateur
</v>
          </cell>
        </row>
        <row r="61">
          <cell r="B61" t="str">
            <v>G6 Chirurgische Primärtherapie - Zweitoperateur</v>
          </cell>
        </row>
        <row r="62">
          <cell r="B62" t="str">
            <v>G7 Chirurgische Primärtherapie - Anastomose angelegt (1. OP)</v>
          </cell>
        </row>
        <row r="63">
          <cell r="B63" t="str">
            <v>G8 Chirurgische Primärtherapie - TME oder PME durchgeführt (1. OP)</v>
          </cell>
        </row>
        <row r="64">
          <cell r="B64" t="str">
            <v xml:space="preserve">G9 Chirurgische Primärtherapie - Postoperative Wundinfektion </v>
          </cell>
        </row>
        <row r="65">
          <cell r="B65" t="str">
            <v>G10 Chirurgische Primärtherapie - Postoperative Wundinfektion Datum</v>
          </cell>
        </row>
        <row r="66">
          <cell r="B66" t="str">
            <v xml:space="preserve">G11 Chirurgische Primärtherapie - Anastomoseninsuffizienz aufgetreten? </v>
          </cell>
        </row>
        <row r="67">
          <cell r="B67" t="str">
            <v>G13 Chirurgische Primärtherapie -  Anastomoseninsuffizienz interventionspflichtig?</v>
          </cell>
        </row>
        <row r="68">
          <cell r="B68" t="str">
            <v>G14 Chirurgische Primärtherapie -  Interventionspflichtige Anastomoseninsuffizienz Datum</v>
          </cell>
        </row>
        <row r="69">
          <cell r="B69" t="str">
            <v>G15 Chirurgische Primärtherapie - Revisionseingriff</v>
          </cell>
        </row>
        <row r="70">
          <cell r="B70" t="str">
            <v>G16 Chirurgische Primärtherapie -  Revisionseingriff Datum</v>
          </cell>
        </row>
        <row r="71">
          <cell r="B71" t="str">
            <v>G17  Chirurgische Primärtherapie- Operation mit Stomaanlage durchgeführt</v>
          </cell>
        </row>
        <row r="72">
          <cell r="B72" t="str">
            <v>G18  Chirurgische Primärtherapie - Stoma präoperativ angezeichnet</v>
          </cell>
        </row>
        <row r="73">
          <cell r="B73" t="str">
            <v xml:space="preserve">H1 Postoperative Histologie / Staging - pT </v>
          </cell>
        </row>
        <row r="74">
          <cell r="B74" t="str">
            <v>H2  Postoperative Histologie / Staging - pN</v>
          </cell>
        </row>
        <row r="75">
          <cell r="B75" t="str">
            <v>H3  Postoperative Histologie / Staging - postM</v>
          </cell>
        </row>
        <row r="76">
          <cell r="B76" t="str">
            <v>H4   Postoperative Histologie / Staging  - Grading</v>
          </cell>
        </row>
        <row r="77">
          <cell r="B77" t="str">
            <v>H5   Postoperative Histologie / Staging  - ICD-O-Histologie</v>
          </cell>
        </row>
        <row r="78">
          <cell r="B78" t="str">
            <v>H6   Postoperative Histologie / Staging - Postoperativ Status 
Residualtumor (lokal) nach allen OPS</v>
          </cell>
        </row>
        <row r="79">
          <cell r="B79" t="str">
            <v>H7   Postoperative Histologie / Staging  - Postoperativ Status 
Residualtumor (Gesamt) nach Primärtherapie</v>
          </cell>
        </row>
        <row r="80">
          <cell r="B80" t="str">
            <v>H8  Postoperative Histologie / Staging - Güte der Mesorektumresektion</v>
          </cell>
        </row>
        <row r="81">
          <cell r="B81" t="str">
            <v>H9   Postoperative Histologie / Staging  - Anzahl der untersuchten Lymphknoten</v>
          </cell>
        </row>
        <row r="82">
          <cell r="B82" t="str">
            <v>H10   Postoperative Histologie / Staging  - Abstand des aboralen Tumor-
randes zur aboralen Resektionsgrenze in mm dokumentiert</v>
          </cell>
        </row>
        <row r="83">
          <cell r="B83" t="str">
            <v>H11 Postoperative Histologie / Staging - Abstand des Tumors zur zirkumferentiellen mesorektalen Resektionsebene in mm dokumentiert</v>
          </cell>
        </row>
        <row r="84">
          <cell r="B84" t="str">
            <v>I1 Postoperative Tumorkonferenz - Vorstellung</v>
          </cell>
        </row>
        <row r="85">
          <cell r="B85" t="str">
            <v>I2 Postoperative Tumorkonferenz - Empfehlung leitliniengerecht?</v>
          </cell>
        </row>
        <row r="86">
          <cell r="B86" t="str">
            <v>J1.1 Lebermetastasen -  Lebermetastasen vorhanden</v>
          </cell>
        </row>
        <row r="87">
          <cell r="B87" t="str">
            <v>J1.2 Lebermetastasen - Lebermetastasen ausschließlich?</v>
          </cell>
        </row>
        <row r="88">
          <cell r="B88" t="str">
            <v>J2.1 Lebermetastasen - Primäre Lebermetastasenresektion durchgeführt</v>
          </cell>
        </row>
        <row r="89">
          <cell r="B89" t="str">
            <v>J3 Lebermetastasen - Bedingungen für  sekundäre Lebermetastasenresektion</v>
          </cell>
        </row>
        <row r="90">
          <cell r="B90" t="str">
            <v>J4 Lebermetastasen - Lebermetastasen - Sekundäre Lebermetastasenresektion durchgeführt</v>
          </cell>
        </row>
        <row r="91">
          <cell r="B91" t="str">
            <v>K1 Präoperative / definitive Strahlentherapie - Empfehlung ja / nein</v>
          </cell>
        </row>
        <row r="92">
          <cell r="B92" t="str">
            <v>K2  Präoperative / definitive Strahlentherapie- Datum Empfehlung</v>
          </cell>
        </row>
        <row r="93">
          <cell r="B93" t="str">
            <v>K3 Präoperative / definitive Strahlentherapie - Therapiezeitpunkt</v>
          </cell>
        </row>
        <row r="94">
          <cell r="B94" t="str">
            <v>K4 Präoperative / definitive Strahlentherapie - Therapieintention</v>
          </cell>
        </row>
        <row r="95">
          <cell r="B95" t="str">
            <v>K5 Präoperative / definitive Strahlentherapie - Gründe für Nichtdurchführung trotz Empfehlung</v>
          </cell>
        </row>
        <row r="96">
          <cell r="B96" t="str">
            <v>K6 Präoperative / definitive Strahlentherapie - Beginn</v>
          </cell>
        </row>
        <row r="97">
          <cell r="B97" t="str">
            <v>K7 Präoperative / definitive Strahlentherapie - Ende</v>
          </cell>
        </row>
        <row r="98">
          <cell r="B98" t="str">
            <v>K8  Präoperative / definitive Strahlentherapie -  Grund der Beendigung der Strahlentherapie</v>
          </cell>
        </row>
        <row r="99">
          <cell r="B99" t="str">
            <v>L1 Postoperative Strahlentherapie - Empfehlung ja / nein</v>
          </cell>
        </row>
        <row r="100">
          <cell r="B100" t="str">
            <v>L2 Postoperative Strahlentherapie - Datum Empfehlung</v>
          </cell>
        </row>
        <row r="101">
          <cell r="B101" t="str">
            <v>L3 Postoperative Strahlentherapie - Therapiezeitpunkt</v>
          </cell>
        </row>
        <row r="102">
          <cell r="B102" t="str">
            <v>L4 Postoperative Strahlentherapie - Therapieintention</v>
          </cell>
        </row>
        <row r="103">
          <cell r="B103" t="str">
            <v>L5 Postoperative Strahlentherapie - Gründe für Nichtdurchführung   trotz Empfehlung</v>
          </cell>
        </row>
        <row r="104">
          <cell r="B104" t="str">
            <v>L6 Postoperative Strahlentherapie - Beginn</v>
          </cell>
        </row>
        <row r="105">
          <cell r="B105" t="str">
            <v>L7 Postoperative Strahlentherapie - Ende</v>
          </cell>
        </row>
        <row r="106">
          <cell r="B106" t="str">
            <v>L8 Postoperative Strahlentherapie - Grund der Beendigung der Strahlentherapie</v>
          </cell>
        </row>
        <row r="107">
          <cell r="B107" t="str">
            <v>M1 Präoperative / definitive Chemotherapie - Empfehlung ja / nein</v>
          </cell>
        </row>
        <row r="108">
          <cell r="B108" t="str">
            <v>M2  Präoperative / definitive Chemotherapie- Datum Empfehlung</v>
          </cell>
        </row>
        <row r="109">
          <cell r="B109" t="str">
            <v>M3 Präoperative / definitive Chemotherapie- Therapiezeitpunkt</v>
          </cell>
        </row>
        <row r="110">
          <cell r="B110" t="str">
            <v>M4 Präoperative / definitive Chemotherapie - Therapieintention</v>
          </cell>
        </row>
        <row r="111">
          <cell r="B111" t="str">
            <v>M5 Präoperative /  definitive Chemotherapie - Gründe für Nichtdurchführung trotz Empfehlung</v>
          </cell>
        </row>
        <row r="112">
          <cell r="B112" t="str">
            <v>M6 Präoperative / definitive Chemotherapie - Beginn</v>
          </cell>
        </row>
        <row r="113">
          <cell r="B113" t="str">
            <v>M7 Präoperative  / definitive Chemotherapie - Ende</v>
          </cell>
        </row>
        <row r="114">
          <cell r="B114" t="str">
            <v>M8  Präoperative / definitive Chemotherapie - Grund der Beendigung der Chemotherapie</v>
          </cell>
        </row>
        <row r="115">
          <cell r="B115" t="str">
            <v>N1 Postoperative Chemotherapie - Empfehlung ja / nein</v>
          </cell>
        </row>
        <row r="116">
          <cell r="B116" t="str">
            <v>N2 Postoperative Chemotherapie - Datum Empfehlung</v>
          </cell>
        </row>
        <row r="117">
          <cell r="B117" t="str">
            <v>N3 Postoperative Chemotherapie - Therapiezeitpunkt</v>
          </cell>
        </row>
        <row r="118">
          <cell r="B118" t="str">
            <v>N4 Postoperative Chemotherapie - Therapieintention</v>
          </cell>
        </row>
        <row r="119">
          <cell r="B119" t="str">
            <v>N5 Postoperative Chemotherapie - Gründe für Nichtdurchführung   trotz Empfehlung</v>
          </cell>
        </row>
        <row r="120">
          <cell r="B120" t="str">
            <v>N6 Postoperative Chemotherapie - Beginn</v>
          </cell>
        </row>
        <row r="121">
          <cell r="B121" t="str">
            <v>N7 Postoperative Chemotherapie - Ende</v>
          </cell>
        </row>
        <row r="122">
          <cell r="B122" t="str">
            <v>N8 Postoperative Chemotherapie - Grund der Beendigung der Strahlentherapie</v>
          </cell>
        </row>
        <row r="123">
          <cell r="B123" t="str">
            <v>O1 Sonstige Therapie - Best Supportive Care</v>
          </cell>
        </row>
        <row r="124">
          <cell r="B124" t="str">
            <v>P1 Prozess - Studie -  Datum Patient in Studie eingebracht</v>
          </cell>
        </row>
        <row r="125">
          <cell r="B125" t="str">
            <v>P2 Prozess - Studientyp interventionell / nicht interventionell</v>
          </cell>
        </row>
        <row r="126">
          <cell r="B126" t="str">
            <v>P3 Prozess - Psychoonkologische Betreuung</v>
          </cell>
        </row>
        <row r="127">
          <cell r="B127" t="str">
            <v>P5 Prozess - Beratung Sozialdienst</v>
          </cell>
        </row>
        <row r="128">
          <cell r="B128" t="str">
            <v>P6 Prozess - Genetische Beratung empfohlen</v>
          </cell>
        </row>
        <row r="129">
          <cell r="B129" t="str">
            <v>P7 Prozess - Genetische Beratung erhalten</v>
          </cell>
        </row>
        <row r="130">
          <cell r="B130" t="str">
            <v>P8 Prozess - Immunhistochemische Untersuchung auf MSI</v>
          </cell>
        </row>
        <row r="131">
          <cell r="B131" t="str">
            <v>Q1 Follow-Up-Meldung n - Datum</v>
          </cell>
        </row>
        <row r="132">
          <cell r="B132" t="str">
            <v>Q2 Follow-Up-Meldung n - Lokoregionäres Rezidiv</v>
          </cell>
        </row>
        <row r="133">
          <cell r="B133" t="str">
            <v>Q3 Follow-Up-Meldung n - Lymphknotenrezidiv</v>
          </cell>
        </row>
        <row r="134">
          <cell r="B134" t="str">
            <v>Q4 Follow-Up-Meldung n -  Fernmetastasen</v>
          </cell>
        </row>
        <row r="135">
          <cell r="B135" t="str">
            <v>Q5 Follow-Up-Meldung n - Zweittumor</v>
          </cell>
        </row>
        <row r="136">
          <cell r="B136" t="str">
            <v>Q6 Follow-Up-Meldung n - verstorben</v>
          </cell>
        </row>
        <row r="137">
          <cell r="B137" t="str">
            <v>Q7 Follow-Up-Meldung n - Quelle Follow-Up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Datenfelder"/>
      <sheetName val="XML-Struktur"/>
      <sheetName val="KB-Basisdaten"/>
      <sheetName val="KB-Screenshot"/>
      <sheetName val="KB-Verifizierung"/>
      <sheetName val="KB-Operativer Primärfall"/>
      <sheetName val="KB-Endoskopischer Primärfall"/>
      <sheetName val="KB-n. operiert (palliativ)"/>
      <sheetName val="KB-n. operiert (kurativ)"/>
      <sheetName val="KB-1 (Präth. Fallvorstellung)"/>
      <sheetName val="KB-2 (Präth. Vorstellung)"/>
      <sheetName val="KB-3 (Posto. Fallvorstellung)"/>
      <sheetName val="KB-4a (Psychoonkol. Betreuung)"/>
      <sheetName val="KB-4b (Psychoonkol. Betreuung)"/>
      <sheetName val="KB-5a (Beratung Sozaldienst)"/>
      <sheetName val="KB-5b (Beratung Sozaldienst)"/>
      <sheetName val="KB-6a (Studienteilnahme)"/>
      <sheetName val="KB-6b (Studienteilnahme) "/>
      <sheetName val="KB-7a (KRK-Patienten)"/>
      <sheetName val="KB-7b (Pos. Fam.anamnese)"/>
      <sheetName val="KB-8a (Genetische Beratung)"/>
      <sheetName val="KB-8b (Genetische Beratung)"/>
      <sheetName val="KB-9 (Immunhisto MMR)"/>
      <sheetName val="KB-10 (Komplikationsrate)"/>
      <sheetName val="KB-11 (Vollständige Kolosk.)"/>
      <sheetName val="KB-12 (Mesorektale Faszie)"/>
      <sheetName val="KB-13 (Operative PF Kolon)"/>
      <sheetName val="KB-14 (Operative PF Rektum)"/>
      <sheetName val="KB-15 (Revisions-OPs Kolon)"/>
      <sheetName val="KB-16 (Revisions-OPs Rektum)"/>
      <sheetName val="KB-17 (Postop. Wundinfektion)"/>
      <sheetName val="KB-18 (Anastomosenins. Kolon)"/>
      <sheetName val="KB-19 (Anastomosenins. Rekt.)"/>
      <sheetName val="KB-20 (Mortalität postop.)"/>
      <sheetName val="KB-21 (Lokale R0-R-Kolon)"/>
      <sheetName val="KB-22 (Lokale R0-R.Rektum)"/>
      <sheetName val="KB-23 (Stomaanzeichnung)"/>
      <sheetName val="KB-24 (Prim. Lebermeta.)"/>
      <sheetName val="KB-25 (Sek. Lebermeta.)"/>
      <sheetName val="KB-26 (Adj. Chemo Kolon)"/>
      <sheetName val="KB-27 (Neoadj. RadioChem)"/>
      <sheetName val="KB-28 (Qualität Rektum-P.)"/>
      <sheetName val="KB-29 (Abstand Resektionsr.)"/>
      <sheetName val="KB-30 (Lymphknotenuntersg)"/>
      <sheetName val="Matrix - Kolon"/>
      <sheetName val="Matrix - Rektum"/>
      <sheetName val="Matrix - Verifizierung"/>
      <sheetName val="Matrix - Follow-Up-Meldungen"/>
      <sheetName val="Matrix - Berechnung Zellen"/>
      <sheetName val="Matrix - KM-Zellen allg."/>
      <sheetName val="Matrix - KM-Zellen DFS I"/>
      <sheetName val="Matrix - KM-Zellen DFS II"/>
      <sheetName val="Matrix - KM-Zellen OAS I"/>
      <sheetName val="Appendix - UICC-Stadium"/>
      <sheetName val="Matrix - KM-Zellen OAS II"/>
      <sheetName val="Kaplan-Meier DFS I"/>
      <sheetName val="Kaplan-Meier DFS II"/>
      <sheetName val="Kaplan-Meier OAS I"/>
      <sheetName val="Kaplan-Meier OAS II"/>
      <sheetName val="Appendix - Adenokarzinome"/>
      <sheetName val="Appendix - Fallzuordnung"/>
      <sheetName val="Grafiken"/>
      <sheetName val="KN Text"/>
    </sheetNames>
    <sheetDataSet>
      <sheetData sheetId="0" refreshError="1"/>
      <sheetData sheetId="1">
        <row r="18">
          <cell r="B18" t="str">
            <v>A1 Stammdaten - Patienten-ID</v>
          </cell>
        </row>
        <row r="19">
          <cell r="B19" t="str">
            <v>A2 Stammdaten -  Geburtsdatum Tag</v>
          </cell>
        </row>
        <row r="20">
          <cell r="B20" t="str">
            <v>A3 Stammdaten - Geburtsdatum Monat</v>
          </cell>
        </row>
        <row r="21">
          <cell r="B21" t="str">
            <v>A4 Stammdaten - Geburtsdatum Jahr</v>
          </cell>
        </row>
        <row r="22">
          <cell r="B22" t="str">
            <v>A5 Stammdaten - Geschlecht</v>
          </cell>
        </row>
        <row r="23">
          <cell r="B23" t="str">
            <v>A6 Stammdaten - Einwilligungserklärung Dokumentation in Tumordokumentation</v>
          </cell>
        </row>
        <row r="24">
          <cell r="B24" t="str">
            <v>A7 Stammdaten - Einwilligungserklärung Versand anonymisierter Patientendatensatz an externe Stelle</v>
          </cell>
        </row>
        <row r="25">
          <cell r="B25" t="str">
            <v xml:space="preserve">B1 Anamnese - Relevante Krebsvorerkrankungen der/des Patienten/Patientin mit Fall zum Zeitpunkt der Erstdiagnose Fall </v>
          </cell>
        </row>
        <row r="26">
          <cell r="B26" t="str">
            <v>B2 Anamnese - Jahr relevante Krebsvorerkrankungen der/des Patienten/Patientin mit Fall zum Zeitpunkt der Erstdiagnose Fall</v>
          </cell>
        </row>
        <row r="27">
          <cell r="B27" t="str">
            <v xml:space="preserve">B3 Anamnese - Nicht relevante Krebsvorerkrankungen der/des Patienten/Patientin mit Fall zum Zeitpunkt der Erstdiagnose Fall </v>
          </cell>
        </row>
        <row r="28">
          <cell r="B28" t="str">
            <v>B4 Anamnese - Jahr nicht relevante Krebsvorerkrankungen der/des Patienten/Patientin mit Fall zum Zeitpunkt der Erstdiagnose Fall</v>
          </cell>
        </row>
        <row r="29">
          <cell r="B29" t="str">
            <v>B5.1 Anamnese - DKG-Fragebogen zur Familienanamnese ausgefüllt</v>
          </cell>
        </row>
        <row r="30">
          <cell r="B30" t="str">
            <v>B5.2 Anamnese - Familienanamnese</v>
          </cell>
        </row>
        <row r="31">
          <cell r="B31" t="str">
            <v>C1 - Grundgesamtheit - Kategorisierung des Tudoku-Systems</v>
          </cell>
        </row>
        <row r="32">
          <cell r="B32" t="str">
            <v>C2.1 Allgemeine Fallinfos -  Zentrumsfall</v>
          </cell>
        </row>
        <row r="33">
          <cell r="B33" t="str">
            <v>C2.2 Allgemeine Fallinfos - Fall-ID; Organ</v>
          </cell>
        </row>
        <row r="34">
          <cell r="B34" t="str">
            <v>C2.3 Allgemeine Fallinfos - Fall-ID; 1. Teil Reg.-Nr.</v>
          </cell>
        </row>
        <row r="35">
          <cell r="B35" t="str">
            <v>C2.4 Allgemeine Fallinfos -  Fall-ID; Haupt- / Nebenstandort</v>
          </cell>
        </row>
        <row r="36">
          <cell r="B36" t="str">
            <v>C2.5 Allgemeine Fallinfos -  Fall-ID; Fallnummer</v>
          </cell>
        </row>
        <row r="37">
          <cell r="B37" t="str">
            <v>C2.6 Allgemeine Fallinfos - Falldatensatz vollständig eingegeben?</v>
          </cell>
        </row>
        <row r="38">
          <cell r="B38" t="str">
            <v xml:space="preserve">D1 Diagnose - Datum Erstdiagnose Primärtumor
</v>
          </cell>
        </row>
        <row r="39">
          <cell r="B39" t="str">
            <v>D2 Diagnose -  Datum histologische Sicherung</v>
          </cell>
        </row>
        <row r="40">
          <cell r="B40" t="str">
            <v xml:space="preserve">D3 Diagnose - ICD-O-Histologie </v>
          </cell>
        </row>
        <row r="41">
          <cell r="B41" t="str">
            <v>D4 Diagnose - Tumorausprägung</v>
          </cell>
        </row>
        <row r="42">
          <cell r="B42" t="str">
            <v xml:space="preserve">D5 Diagnose -  ICD-O-Lokalisation
</v>
          </cell>
        </row>
        <row r="43">
          <cell r="B43" t="str">
            <v>D6 Diagnose - Kolon oder Rektum</v>
          </cell>
        </row>
        <row r="44">
          <cell r="B44" t="str">
            <v>D7 Diagnose - Spezifikation Tumorlokalisation Rektum</v>
          </cell>
        </row>
        <row r="45">
          <cell r="B45" t="str">
            <v>D8 Diagnose  -  Prätherapeutischer Tumorstatus T</v>
          </cell>
        </row>
        <row r="46">
          <cell r="B46" t="str">
            <v>D9 Diagnose - Prätherapeutischer Tumorstatus N</v>
          </cell>
        </row>
        <row r="47">
          <cell r="B47" t="str">
            <v>D10 Diagnose - Prätherapeutischer Tumorstatus M</v>
          </cell>
        </row>
        <row r="48">
          <cell r="B48" t="str">
            <v>D13 Diagnose - Prätherapeutisches Tumorstadium UICC-Stadium</v>
          </cell>
        </row>
        <row r="49">
          <cell r="B49" t="str">
            <v>D14 Diagnose - Synchrone Behandlung eines oder mehrerer kolorektaler Primärtumoren</v>
          </cell>
        </row>
        <row r="50">
          <cell r="B50" t="str">
            <v>D15 Diagnose - MRT des Beckens durchgeführt</v>
          </cell>
        </row>
        <row r="51">
          <cell r="B51" t="str">
            <v>D16 Diagnose -  Dünnschicht-CT des Beckens durchgeführt</v>
          </cell>
        </row>
        <row r="52">
          <cell r="B52" t="str">
            <v>D17 Diagnose - Abstand der mesorektalen Faszie in mm</v>
          </cell>
        </row>
        <row r="53">
          <cell r="B53" t="str">
            <v>E1 Prätherapeutische Tumorkonferenz - Vorstellung</v>
          </cell>
        </row>
        <row r="54">
          <cell r="B54" t="str">
            <v>E2 Prätherapeutische Tumorkonferenz - Empfehlung leitliniengerecht?</v>
          </cell>
        </row>
        <row r="55">
          <cell r="B55" t="str">
            <v>F1 Endoskopische Primärtherapie - Datum therapeutische Koloskopie (endoskopische Abtragung)</v>
          </cell>
        </row>
        <row r="56">
          <cell r="B56" t="str">
            <v>F2 Endoskopische Primärtherapie - OPS-Code</v>
          </cell>
        </row>
        <row r="57">
          <cell r="B57" t="str">
            <v>G1 Chirurgische Therapie - Einstufung durch ASA-Klassifikation</v>
          </cell>
        </row>
        <row r="58">
          <cell r="B58" t="str">
            <v>G2 Chirurgische Primärtherapie - Datum operative Tumorentfernung (1. OP)</v>
          </cell>
        </row>
        <row r="59">
          <cell r="B59" t="str">
            <v>G3 Chirurgische Primärtherapie - OPS-Codes (1. OP)</v>
          </cell>
        </row>
        <row r="60">
          <cell r="B60" t="str">
            <v>G4 Chirurgische Primärtherapie - Notfall- oder Elektiveingriff</v>
          </cell>
        </row>
        <row r="61">
          <cell r="B61" t="str">
            <v xml:space="preserve">G5 Chirurgische Primärtherapie - Erstoperateur
</v>
          </cell>
        </row>
        <row r="62">
          <cell r="B62" t="str">
            <v>G6 Chirurgische Primärtherapie - Zweitoperateur</v>
          </cell>
        </row>
        <row r="63">
          <cell r="B63" t="str">
            <v>G7 Chirurgische Primärtherapie - Anastomose angelegt (1. OP)</v>
          </cell>
        </row>
        <row r="64">
          <cell r="B64" t="str">
            <v>G8 Chirurgische Primärtherapie - TME oder PME durchgeführt (1. OP)</v>
          </cell>
        </row>
        <row r="65">
          <cell r="B65" t="str">
            <v xml:space="preserve">G9 Chirurgische Primärtherapie - Postoperative Wundinfektion </v>
          </cell>
        </row>
        <row r="66">
          <cell r="B66" t="str">
            <v>G10 Chirurgische Primärtherapie - Postoperative Wundinfektion Datum</v>
          </cell>
        </row>
        <row r="67">
          <cell r="B67" t="str">
            <v xml:space="preserve">G11 Chirurgische Primärtherapie - Anastomoseninsuffizienz aufgetreten? </v>
          </cell>
        </row>
        <row r="68">
          <cell r="B68" t="str">
            <v>G13 Chirurgische Primärtherapie -  Anastomoseninsuffizienz interventionspflichtig?</v>
          </cell>
        </row>
        <row r="69">
          <cell r="B69" t="str">
            <v>G14 Chirurgische Primärtherapie -  Interventionspflichtige Anastomoseninsuffizienz Datum</v>
          </cell>
        </row>
        <row r="70">
          <cell r="B70" t="str">
            <v>G15 Chirurgische Primärtherapie - Revisionseingriff</v>
          </cell>
        </row>
        <row r="71">
          <cell r="B71" t="str">
            <v>G16 Chirurgische Primärtherapie -  Revisionseingriff Datum</v>
          </cell>
        </row>
        <row r="72">
          <cell r="B72" t="str">
            <v>G17  Chirurgische Primärtherapie- Operation mit Stomaanlage durchgeführt</v>
          </cell>
        </row>
        <row r="73">
          <cell r="B73" t="str">
            <v>G18  Chirurgische Primärtherapie - Stoma präoperativ angezeichnet</v>
          </cell>
        </row>
        <row r="74">
          <cell r="B74" t="str">
            <v xml:space="preserve">H1 Postoperative Histologie / Staging - pT </v>
          </cell>
        </row>
        <row r="75">
          <cell r="B75" t="str">
            <v>H2  Postoperative Histologie / Staging - pN</v>
          </cell>
        </row>
        <row r="76">
          <cell r="B76" t="str">
            <v>H3  Postoperative Histologie / Staging - postM</v>
          </cell>
        </row>
        <row r="77">
          <cell r="B77" t="str">
            <v>H4   Postoperative Histologie / Staging  - Grading</v>
          </cell>
        </row>
        <row r="78">
          <cell r="B78" t="str">
            <v>H5   Postoperative Histologie / Staging  - ICD-O-Histologie</v>
          </cell>
        </row>
        <row r="79">
          <cell r="B79" t="str">
            <v>H6   Postoperative Histologie / Staging - Postoperativ Status 
Residualtumor (lokal) nach allen OPS</v>
          </cell>
        </row>
        <row r="80">
          <cell r="B80" t="str">
            <v>H7   Postoperative Histologie / Staging  - Postoperativ Status 
Residualtumor (Gesamt) nach Primärtherapie</v>
          </cell>
        </row>
        <row r="81">
          <cell r="B81" t="str">
            <v>H8  Postoperative Histologie / Staging - Güte der Mesorektumresektion</v>
          </cell>
        </row>
        <row r="82">
          <cell r="B82" t="str">
            <v>H9   Postoperative Histologie / Staging  - Anzahl der untersuchten Lymphknoten</v>
          </cell>
        </row>
        <row r="83">
          <cell r="B83" t="str">
            <v>H10   Postoperative Histologie / Staging  - Abstand des aboralen Tumor-
randes zur aboralen Resektionsgrenze in mm dokumentiert</v>
          </cell>
        </row>
        <row r="84">
          <cell r="B84" t="str">
            <v>H11 Postoperative Histologie / Staging - Abstand des Tumors zur zirkumferentiellen mesorektalen Resektionsebene in mm dokumentiert</v>
          </cell>
        </row>
        <row r="85">
          <cell r="B85" t="str">
            <v>I1 Postoperative Tumorkonferenz - Vorstellung</v>
          </cell>
        </row>
        <row r="86">
          <cell r="B86" t="str">
            <v>I2 Postoperative Tumorkonferenz - Empfehlung leitliniengerecht?</v>
          </cell>
        </row>
        <row r="87">
          <cell r="B87" t="str">
            <v>J1.1 Lebermetastasen -  Lebermetastasen vorhanden</v>
          </cell>
        </row>
        <row r="88">
          <cell r="B88" t="str">
            <v>J1.2 Lebermetastasen - Lebermetastasen ausschließlich?</v>
          </cell>
        </row>
        <row r="89">
          <cell r="B89" t="str">
            <v>J2.1 Lebermetastasen - Primäre Lebermetastasenresektion durchgeführt</v>
          </cell>
        </row>
        <row r="90">
          <cell r="B90" t="str">
            <v>J3 Lebermetastasen - Bedingungen für  sekundäre Lebermetastasenresektion</v>
          </cell>
        </row>
        <row r="91">
          <cell r="B91" t="str">
            <v>J4 Lebermetastasen - Lebermetastasen - Sekundäre Lebermetastasenresektion durchgeführt</v>
          </cell>
        </row>
        <row r="92">
          <cell r="B92" t="str">
            <v>K1 Präoperative / definitive Strahlentherapie - Empfehlung ja / nein</v>
          </cell>
        </row>
        <row r="93">
          <cell r="B93" t="str">
            <v>K2  Präoperative / definitive Strahlentherapie- Datum Empfehlung</v>
          </cell>
        </row>
        <row r="94">
          <cell r="B94" t="str">
            <v>K3 Präoperative / definitive Strahlentherapie - Therapiezeitpunkt</v>
          </cell>
        </row>
        <row r="95">
          <cell r="B95" t="str">
            <v>K4 Präoperative / definitive Strahlentherapie - Therapieintention</v>
          </cell>
        </row>
        <row r="96">
          <cell r="B96" t="str">
            <v>K5 Präoperative / definitive Strahlentherapie - Gründe für Nichtdurchführung trotz Empfehlung</v>
          </cell>
        </row>
        <row r="97">
          <cell r="B97" t="str">
            <v>K6 Präoperative / definitive Strahlentherapie - Beginn</v>
          </cell>
        </row>
        <row r="98">
          <cell r="B98" t="str">
            <v>K7 Präoperative / definitive Strahlentherapie - Ende</v>
          </cell>
        </row>
        <row r="99">
          <cell r="B99" t="str">
            <v>K8  Präoperative / definitive Strahlentherapie -  Grund der Beendigung der Strahlentherapie</v>
          </cell>
        </row>
        <row r="100">
          <cell r="B100" t="str">
            <v>L1 Postoperative Strahlentherapie - Empfehlung ja / nein</v>
          </cell>
        </row>
        <row r="101">
          <cell r="B101" t="str">
            <v>L2 Postoperative Strahlentherapie - Datum Empfehlung</v>
          </cell>
        </row>
        <row r="102">
          <cell r="B102" t="str">
            <v>L3 Postoperative Strahlentherapie - Therapiezeitpunkt</v>
          </cell>
        </row>
        <row r="103">
          <cell r="B103" t="str">
            <v>L4 Postoperative Strahlentherapie - Therapieintention</v>
          </cell>
        </row>
        <row r="104">
          <cell r="B104" t="str">
            <v>L5 Postoperative Strahlentherapie - Gründe für Nichtdurchführung   trotz Empfehlung</v>
          </cell>
        </row>
        <row r="105">
          <cell r="B105" t="str">
            <v>L6 Postoperative Strahlentherapie - Beginn</v>
          </cell>
        </row>
        <row r="106">
          <cell r="B106" t="str">
            <v>L7 Postoperative Strahlentherapie - Ende</v>
          </cell>
        </row>
        <row r="107">
          <cell r="B107" t="str">
            <v>L8 Postoperative Strahlentherapie - Grund der Beendigung der Strahlentherapie</v>
          </cell>
        </row>
        <row r="108">
          <cell r="B108" t="str">
            <v>M1 Präoperative / definitive Chemotherapie - Empfehlung ja / nein</v>
          </cell>
        </row>
        <row r="109">
          <cell r="B109" t="str">
            <v>M2  Präoperative / definitive Chemotherapie- Datum Empfehlung</v>
          </cell>
        </row>
        <row r="110">
          <cell r="B110" t="str">
            <v>M3 Präoperative / definitive Chemotherapie- Therapiezeitpunkt</v>
          </cell>
        </row>
        <row r="111">
          <cell r="B111" t="str">
            <v>M4 Präoperative / definitive Chemotherapie - Therapieintention</v>
          </cell>
        </row>
        <row r="112">
          <cell r="B112" t="str">
            <v>M5 Präoperative /  definitive Chemotherapie - Gründe für Nichtdurchführung trotz Empfehlung</v>
          </cell>
        </row>
        <row r="113">
          <cell r="B113" t="str">
            <v>M6 Präoperative / definitive Chemotherapie - Beginn</v>
          </cell>
        </row>
        <row r="114">
          <cell r="B114" t="str">
            <v>M7 Präoperative  / definitive Chemotherapie - Ende</v>
          </cell>
        </row>
        <row r="115">
          <cell r="B115" t="str">
            <v>M8  Präoperative / definitive Chemotherapie - Grund der Beendigung der Chemotherapie</v>
          </cell>
        </row>
        <row r="116">
          <cell r="B116" t="str">
            <v>N1 Postoperative Chemotherapie - Empfehlung ja / nein</v>
          </cell>
        </row>
        <row r="117">
          <cell r="B117" t="str">
            <v>N2 Postoperative Chemotherapie - Datum Empfehlung</v>
          </cell>
        </row>
        <row r="118">
          <cell r="B118" t="str">
            <v>N3 Postoperative Chemotherapie - Therapiezeitpunkt</v>
          </cell>
        </row>
        <row r="119">
          <cell r="B119" t="str">
            <v>N4 Postoperative Chemotherapie - Therapieintention</v>
          </cell>
        </row>
        <row r="120">
          <cell r="B120" t="str">
            <v>N5 Postoperative Chemotherapie - Gründe für Nichtdurchführung   trotz Empfehlung</v>
          </cell>
        </row>
        <row r="121">
          <cell r="B121" t="str">
            <v>N6 Postoperative Chemotherapie - Beginn</v>
          </cell>
        </row>
        <row r="122">
          <cell r="B122" t="str">
            <v>N7 Postoperative Chemotherapie - Ende</v>
          </cell>
        </row>
        <row r="123">
          <cell r="B123" t="str">
            <v>N8 Postoperative Chemotherapie - Grund der Beendigung der Strahlentherapie</v>
          </cell>
        </row>
        <row r="124">
          <cell r="B124" t="str">
            <v>O1 Sonstige Therapie - Best Supportive Care</v>
          </cell>
        </row>
        <row r="125">
          <cell r="B125" t="str">
            <v>P1 Prozess - Studie -  Datum Patient in Studie eingebracht</v>
          </cell>
        </row>
        <row r="126">
          <cell r="B126" t="str">
            <v>P2 Prozess - Studientyp interventionell / nicht interventionell</v>
          </cell>
        </row>
        <row r="127">
          <cell r="B127" t="str">
            <v>P3 Prozess - Psychoonkologische Betreuung</v>
          </cell>
        </row>
        <row r="128">
          <cell r="B128" t="str">
            <v>P5 Prozess - Beratung Sozialdienst</v>
          </cell>
        </row>
        <row r="129">
          <cell r="B129" t="str">
            <v>P6 Prozess - Genetische Beratung empfohlen</v>
          </cell>
        </row>
        <row r="130">
          <cell r="B130" t="str">
            <v>P7 Prozess - Genetische Beratung erhalten</v>
          </cell>
        </row>
        <row r="131">
          <cell r="B131" t="str">
            <v xml:space="preserve">P8 Prozess - Immunhistochemische Untersuchung auf MSI - Immunhistochemischer Bestimmung d. MMR-Proteine
</v>
          </cell>
        </row>
        <row r="132">
          <cell r="B132" t="str">
            <v>Q1 Follow-Up-Meldung n - Datum</v>
          </cell>
        </row>
        <row r="133">
          <cell r="B133" t="str">
            <v>Q2 Follow-Up-Meldung n - Lokoregionäres Rezidiv</v>
          </cell>
        </row>
        <row r="134">
          <cell r="B134" t="str">
            <v>Q3 Follow-Up-Meldung n - Lymphknotenrezidiv</v>
          </cell>
        </row>
        <row r="135">
          <cell r="B135" t="str">
            <v>Q4 Follow-Up-Meldung n -  Fernmetastasen</v>
          </cell>
        </row>
        <row r="136">
          <cell r="B136" t="str">
            <v>Q5 Follow-Up-Meldung n - Zweittumor</v>
          </cell>
        </row>
        <row r="137">
          <cell r="B137" t="str">
            <v>Q6 Follow-Up-Meldung n - verstorben</v>
          </cell>
        </row>
        <row r="138">
          <cell r="B138" t="str">
            <v>Q7 Follow-Up-Meldung n - Quelle Follow-Up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neu"/>
      <sheetName val="Basisdaten alt (2)"/>
      <sheetName val="HilfstabelleB"/>
      <sheetName val="Datenquelle"/>
      <sheetName val="Pat.-Fragebogen"/>
      <sheetName val="Primärfalldefinition"/>
      <sheetName val="Berechnung1"/>
      <sheetName val="HilfstabelleKB"/>
      <sheetName val="Hilfstabelle Datendef KB"/>
      <sheetName val="Berechnung3"/>
      <sheetName val="Berechnung2"/>
      <sheetName val="HilfstabelleDM"/>
      <sheetName val="HilfstabelleSD"/>
      <sheetName val="HilfstabelleM"/>
      <sheetName val="HilfstabellePatFrag"/>
      <sheetName val="Nicht benutzt"/>
      <sheetName val="Tabelle1"/>
    </sheetNames>
    <sheetDataSet>
      <sheetData sheetId="0" refreshError="1"/>
      <sheetData sheetId="1" refreshError="1"/>
      <sheetData sheetId="2" refreshError="1"/>
      <sheetData sheetId="3">
        <row r="57">
          <cell r="A57" t="str">
            <v>Baden-Württemberg</v>
          </cell>
          <cell r="B57" t="str">
            <v>Bayern</v>
          </cell>
          <cell r="C57" t="str">
            <v>Berlin</v>
          </cell>
          <cell r="D57" t="str">
            <v>Brandenburg</v>
          </cell>
          <cell r="E57" t="str">
            <v>Bremen</v>
          </cell>
          <cell r="F57" t="str">
            <v>Hamburg</v>
          </cell>
          <cell r="G57" t="str">
            <v>Hessen</v>
          </cell>
          <cell r="H57" t="str">
            <v>Mecklenburg-Vorpommern</v>
          </cell>
          <cell r="I57" t="str">
            <v>Niedersachsen</v>
          </cell>
          <cell r="J57" t="str">
            <v>Nordrhein-Westfalen</v>
          </cell>
          <cell r="K57" t="str">
            <v>Rheinland-Pfalz</v>
          </cell>
          <cell r="L57" t="str">
            <v>Saarland</v>
          </cell>
          <cell r="M57" t="str">
            <v>Sachsen</v>
          </cell>
          <cell r="N57" t="str">
            <v>Sachsen-Anhalt</v>
          </cell>
          <cell r="O57" t="str">
            <v>Schleswig-Holstein</v>
          </cell>
          <cell r="P57" t="str">
            <v>Thüringen</v>
          </cell>
          <cell r="Q57" t="str">
            <v>Schweiz</v>
          </cell>
          <cell r="R57" t="str">
            <v>Österreich</v>
          </cell>
          <cell r="S57" t="str">
            <v>Italien</v>
          </cell>
        </row>
        <row r="58">
          <cell r="A58" t="str">
            <v>Comprehensive Cancer Center Freiburg</v>
          </cell>
          <cell r="B58" t="str">
            <v>Bevölkerungsbezogenes Krebsregister Bayern</v>
          </cell>
          <cell r="C58" t="str">
            <v>Charité Comprehensive Cancer Center</v>
          </cell>
          <cell r="D58" t="str">
            <v>Gemeinsames Krebsregister Berlin-Brandenburg</v>
          </cell>
          <cell r="E58" t="str">
            <v>Krebsregister des Landes Bremen</v>
          </cell>
          <cell r="F58" t="str">
            <v>Hamburgisches Krebsregister</v>
          </cell>
          <cell r="G58" t="str">
            <v>Hessisches Krebsregister</v>
          </cell>
          <cell r="H58" t="str">
            <v>Tumorzentrum Neubrandenburg</v>
          </cell>
          <cell r="I58" t="str">
            <v>Epidemiologisches Krebsregister Niedersachsen</v>
          </cell>
          <cell r="J58" t="str">
            <v>Westdeutsches Tumorzentrum Essen</v>
          </cell>
          <cell r="K58" t="str">
            <v>Krebsregister Rheinland-Pfalz</v>
          </cell>
          <cell r="L58" t="str">
            <v>Epidemiologisches Krebsregister Saarland</v>
          </cell>
          <cell r="M58" t="str">
            <v>Tumorzentrum Chemnitz</v>
          </cell>
          <cell r="N58" t="str">
            <v>Tumorzentrum Anhalt</v>
          </cell>
          <cell r="O58" t="str">
            <v>klinisches Krebsregister Schleswig Holstein/Lübeck</v>
          </cell>
          <cell r="P58" t="str">
            <v>Tumorzentrum Altenburg</v>
          </cell>
          <cell r="Q58" t="str">
            <v>Krebsregister Schweiz</v>
          </cell>
          <cell r="R58" t="str">
            <v>Krebsregister Österreich</v>
          </cell>
          <cell r="S58" t="str">
            <v>Krebsregister Italien</v>
          </cell>
        </row>
        <row r="59">
          <cell r="A59" t="str">
            <v>Comprehensive Cancer Center Tübingen</v>
          </cell>
          <cell r="B59" t="str">
            <v>Tumorzentrum Augsburg</v>
          </cell>
          <cell r="C59" t="str">
            <v>Gemeinsames Krebsregister Berlin-Brandenburg</v>
          </cell>
          <cell r="D59" t="str">
            <v>Tumorzentrum Land Brandenburg</v>
          </cell>
          <cell r="E59" t="str">
            <v>Keine Anbindung an Klinisches Krebsregister</v>
          </cell>
          <cell r="F59" t="str">
            <v>Keine Anbindung an Klinisches Krebsregister</v>
          </cell>
          <cell r="G59" t="str">
            <v>Krebsregister Hessen</v>
          </cell>
          <cell r="H59" t="str">
            <v>Tumorzentrum Rostock</v>
          </cell>
          <cell r="I59" t="str">
            <v>Kassenärztliche Vereinigung Niedersachsen</v>
          </cell>
          <cell r="J59" t="str">
            <v>Comprehensive Cancer Center Münster</v>
          </cell>
          <cell r="K59" t="str">
            <v>Tumorzentrum Koblenz</v>
          </cell>
          <cell r="L59" t="str">
            <v>Tumorzentrum Homburg</v>
          </cell>
          <cell r="M59" t="str">
            <v>Tumorzentrum Dresden</v>
          </cell>
          <cell r="N59" t="str">
            <v>Tumorzentrum Halle</v>
          </cell>
          <cell r="O59" t="str">
            <v>Krebsregister Schleswig-Holstein</v>
          </cell>
          <cell r="P59" t="str">
            <v>Tumorzentrum Erfurt</v>
          </cell>
          <cell r="Q59" t="str">
            <v>Nicht gelistet</v>
          </cell>
          <cell r="R59" t="str">
            <v>Nicht gelistet</v>
          </cell>
          <cell r="S59" t="str">
            <v>Nicht gelistet</v>
          </cell>
        </row>
        <row r="60">
          <cell r="A60" t="str">
            <v>Comprehensive Cancer Center Ulm</v>
          </cell>
          <cell r="B60" t="str">
            <v>Tumorzentrum Erlangen-Nürnberg</v>
          </cell>
          <cell r="C60" t="str">
            <v>Tumorzentrum Berlin-Buch</v>
          </cell>
          <cell r="D60" t="str">
            <v>GKR (Gemeinsames Krebsregister der Länder)</v>
          </cell>
          <cell r="E60" t="str">
            <v>Nicht gelistet</v>
          </cell>
          <cell r="F60" t="str">
            <v>Nicht gelistet</v>
          </cell>
          <cell r="G60" t="str">
            <v>Onkologischer Schwerpunkt Wiesbaden</v>
          </cell>
          <cell r="H60" t="str">
            <v>Tumorzentrum Schwerin</v>
          </cell>
          <cell r="I60" t="str">
            <v>Krebsregister Niedersachsen</v>
          </cell>
          <cell r="J60" t="str">
            <v xml:space="preserve">Epidemiologisches Krebsregister Münster </v>
          </cell>
          <cell r="K60" t="str">
            <v>Tumorzentrum Rheinland-Pfalz</v>
          </cell>
          <cell r="L60" t="str">
            <v>Keine Anbindung an Klinisches Krebsregister</v>
          </cell>
          <cell r="M60" t="str">
            <v>Tumorzentrum Leipzig</v>
          </cell>
          <cell r="N60" t="str">
            <v>Tumorzentrum Magdeburg</v>
          </cell>
          <cell r="O60" t="str">
            <v>Tumorzentrum Kiel</v>
          </cell>
          <cell r="P60" t="str">
            <v>Tumorzentrum Gera</v>
          </cell>
        </row>
        <row r="61">
          <cell r="A61" t="str">
            <v>Epidemiologisches Krebsregister Baden-Württemberg</v>
          </cell>
          <cell r="B61" t="str">
            <v>Tumorzentrum München</v>
          </cell>
          <cell r="C61" t="str">
            <v>Tumorzentrum für Klinik &amp; Praxis in Berlin</v>
          </cell>
          <cell r="D61" t="str">
            <v>Keine Anbindung an Klinisches Krebsregister</v>
          </cell>
          <cell r="E61" t="str">
            <v>Unbekannt</v>
          </cell>
          <cell r="F61" t="str">
            <v>Unbekannt</v>
          </cell>
          <cell r="G61" t="str">
            <v>Tumorzentrum Kassel</v>
          </cell>
          <cell r="H61" t="str">
            <v>Tumorzentrum Vorpommern</v>
          </cell>
          <cell r="I61" t="str">
            <v>Tumorzentrum Göttingen</v>
          </cell>
          <cell r="J61" t="str">
            <v>Epidemiologisches Krebsregister NRW</v>
          </cell>
          <cell r="K61" t="str">
            <v>Keine Anbindung an Klinisches Krebsregister</v>
          </cell>
          <cell r="L61" t="str">
            <v>Nicht gelistet</v>
          </cell>
          <cell r="M61" t="str">
            <v>Tumorzentrum Ostsachsen</v>
          </cell>
          <cell r="N61" t="str">
            <v>GKR (Gemeinsames Krebsregister der Länder)</v>
          </cell>
          <cell r="O61" t="str">
            <v>Keine Anbindung an Klinisches Krebsregister</v>
          </cell>
          <cell r="P61" t="str">
            <v>Tumorzentrum Jena</v>
          </cell>
        </row>
        <row r="62">
          <cell r="A62" t="str">
            <v>Krebsregister Baden-Württemberg</v>
          </cell>
          <cell r="B62" t="str">
            <v>Tumorzentrum Oberfranken</v>
          </cell>
          <cell r="C62" t="str">
            <v>Tumorzentrum Spandau</v>
          </cell>
          <cell r="D62" t="str">
            <v>Nicht gelistet</v>
          </cell>
          <cell r="G62" t="str">
            <v>Tumorzentrum Marburg</v>
          </cell>
          <cell r="H62" t="str">
            <v>GKR (Gemeinsames Krebsregister der Länder)</v>
          </cell>
          <cell r="I62" t="str">
            <v>Tumorzentrum Hannover</v>
          </cell>
          <cell r="J62" t="str">
            <v>Krebsregister NRW</v>
          </cell>
          <cell r="K62" t="str">
            <v>Nicht gelistet</v>
          </cell>
          <cell r="L62" t="str">
            <v>Unbekannt</v>
          </cell>
          <cell r="M62" t="str">
            <v>Tumorzentrum Zwickau</v>
          </cell>
          <cell r="N62" t="str">
            <v>Keine Anbindung an Klinisches Krebsregister</v>
          </cell>
          <cell r="O62" t="str">
            <v>Nicht gelistet</v>
          </cell>
          <cell r="P62" t="str">
            <v>Tumorzentrum Suhl</v>
          </cell>
        </row>
        <row r="63">
          <cell r="A63" t="str">
            <v>NCT Heidelberg</v>
          </cell>
          <cell r="B63" t="str">
            <v>Tumorzentrum Regensburg</v>
          </cell>
          <cell r="C63" t="str">
            <v>Tumorzentrum Vivantes</v>
          </cell>
          <cell r="D63" t="str">
            <v>Unbekannt</v>
          </cell>
          <cell r="G63" t="str">
            <v>Keine Anbindung an Klinisches Krebsregister</v>
          </cell>
          <cell r="H63" t="str">
            <v>Keine Anbindung an Klinisches Krebsregister</v>
          </cell>
          <cell r="I63" t="str">
            <v>Tumorzentrum Weser-Ems</v>
          </cell>
          <cell r="J63" t="str">
            <v>Onkologischer Schwerpunkt Hamm</v>
          </cell>
          <cell r="K63" t="str">
            <v>Unbekannt</v>
          </cell>
          <cell r="M63" t="str">
            <v>GKR (Gemeinsames Krebsregister der Länder)</v>
          </cell>
          <cell r="N63" t="str">
            <v>Nicht gelistet</v>
          </cell>
          <cell r="O63" t="str">
            <v>Unbekannt</v>
          </cell>
          <cell r="P63" t="str">
            <v>Tumorzentrum Südharz</v>
          </cell>
        </row>
        <row r="64">
          <cell r="A64" t="str">
            <v>Onkol. Schwerpunkt Lörrach-Rheinfelden</v>
          </cell>
          <cell r="B64" t="str">
            <v>Tumorzentrum Würzburg</v>
          </cell>
          <cell r="C64" t="str">
            <v>GKR (Gemeinsames Krebsregister der Länder)</v>
          </cell>
          <cell r="G64" t="str">
            <v>Nicht gelistet</v>
          </cell>
          <cell r="H64" t="str">
            <v>Nicht gelistet</v>
          </cell>
          <cell r="I64" t="str">
            <v>Keine Anbindung an Klinisches Krebsregister</v>
          </cell>
          <cell r="J64" t="str">
            <v>Keine Anbindung an Klinisches Krebsregister</v>
          </cell>
          <cell r="M64" t="str">
            <v>Keine Anbindung an Klinisches Krebsregister</v>
          </cell>
          <cell r="N64" t="str">
            <v>Unbekannt</v>
          </cell>
          <cell r="P64" t="str">
            <v>GKR (Gemeinsames Krebsregister der Länder)</v>
          </cell>
        </row>
        <row r="65">
          <cell r="A65" t="str">
            <v>Onkol. Schwerpunkt Ludwigsburg-Bietigheim</v>
          </cell>
          <cell r="B65" t="str">
            <v>Keine Anbindung an Klinisches Krebsregister</v>
          </cell>
          <cell r="C65" t="str">
            <v>Keine Anbindung an Klinisches Krebsregister</v>
          </cell>
          <cell r="G65" t="str">
            <v>Unbekannt</v>
          </cell>
          <cell r="H65" t="str">
            <v>Unbekannt</v>
          </cell>
          <cell r="I65" t="str">
            <v>Nicht gelistet</v>
          </cell>
          <cell r="J65" t="str">
            <v>Nicht gelistet</v>
          </cell>
          <cell r="M65" t="str">
            <v>Nicht gelistet</v>
          </cell>
          <cell r="P65" t="str">
            <v>Keine Anbindung an Klinisches Krebsregister</v>
          </cell>
        </row>
        <row r="66">
          <cell r="A66" t="str">
            <v>Onkol. Schwerpunkt Villingen-Schwenningen</v>
          </cell>
          <cell r="B66" t="str">
            <v>Nicht gelistet</v>
          </cell>
          <cell r="C66" t="str">
            <v>Nicht gelistet</v>
          </cell>
          <cell r="I66" t="str">
            <v>Unbekannt</v>
          </cell>
          <cell r="J66" t="str">
            <v>Unbekannt</v>
          </cell>
          <cell r="M66" t="str">
            <v>Unbekannt</v>
          </cell>
          <cell r="P66" t="str">
            <v>Nicht gelistet</v>
          </cell>
        </row>
        <row r="67">
          <cell r="A67" t="str">
            <v>Onkologischer Schwerpunkt Göppingen</v>
          </cell>
          <cell r="B67" t="str">
            <v>Unbekannt</v>
          </cell>
          <cell r="C67" t="str">
            <v>Unbekannt</v>
          </cell>
          <cell r="P67" t="str">
            <v>Unbekannt</v>
          </cell>
        </row>
        <row r="68">
          <cell r="A68" t="str">
            <v>Onkologischer Schwerpunkt Heilbronn</v>
          </cell>
        </row>
        <row r="69">
          <cell r="A69" t="str">
            <v>Onkologischer Schwerpunkt Karlsruhe</v>
          </cell>
        </row>
        <row r="70">
          <cell r="A70" t="str">
            <v>Onkologischer Schwerpunkt Konstanz-Singen</v>
          </cell>
        </row>
        <row r="71">
          <cell r="A71" t="str">
            <v>Onkologischer Schwerpunkt Oberschwaben</v>
          </cell>
        </row>
        <row r="72">
          <cell r="A72" t="str">
            <v>Onkologischer Schwerpunkt Ortenaukreis</v>
          </cell>
        </row>
        <row r="73">
          <cell r="A73" t="str">
            <v>Onkologischer Schwerpunkt Ostwürttemberg</v>
          </cell>
        </row>
        <row r="74">
          <cell r="A74" t="str">
            <v>Onkologischer Schwerpunkt Reutlingen</v>
          </cell>
        </row>
        <row r="75">
          <cell r="A75" t="str">
            <v>Onkologischer Schwerpunkt Stuttgart</v>
          </cell>
        </row>
        <row r="76">
          <cell r="A76" t="str">
            <v>Keine Anbindung an Klinisches Krebsregister</v>
          </cell>
        </row>
        <row r="77">
          <cell r="A77" t="str">
            <v>Nicht gelistet</v>
          </cell>
        </row>
        <row r="78">
          <cell r="A78" t="str">
            <v>Unbekannt</v>
          </cell>
        </row>
        <row r="98">
          <cell r="F98" t="e">
            <v>#REF!</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4.xml"/><Relationship Id="rId1" Type="http://schemas.openxmlformats.org/officeDocument/2006/relationships/printerSettings" Target="../printerSettings/printerSettings45.bin"/><Relationship Id="rId4" Type="http://schemas.openxmlformats.org/officeDocument/2006/relationships/comments" Target="../comments1.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6.xml"/><Relationship Id="rId1" Type="http://schemas.openxmlformats.org/officeDocument/2006/relationships/printerSettings" Target="../printerSettings/printerSettings47.bin"/><Relationship Id="rId4" Type="http://schemas.openxmlformats.org/officeDocument/2006/relationships/comments" Target="../comments2.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2:M50"/>
  <sheetViews>
    <sheetView showGridLines="0" tabSelected="1" workbookViewId="0">
      <pane ySplit="4" topLeftCell="A29" activePane="bottomLeft" state="frozen"/>
      <selection pane="bottomLeft"/>
    </sheetView>
  </sheetViews>
  <sheetFormatPr baseColWidth="10" defaultRowHeight="15" x14ac:dyDescent="0.25"/>
  <cols>
    <col min="1" max="1" width="3.7109375" customWidth="1"/>
    <col min="8" max="8" width="11.85546875" customWidth="1"/>
    <col min="9" max="10" width="12.85546875" customWidth="1"/>
    <col min="11" max="12" width="12.7109375" customWidth="1"/>
    <col min="13" max="13" width="12.85546875" customWidth="1"/>
  </cols>
  <sheetData>
    <row r="2" spans="2:13" ht="45.75" customHeight="1" x14ac:dyDescent="0.25">
      <c r="B2" s="1393" t="s">
        <v>2081</v>
      </c>
      <c r="C2" s="1393"/>
      <c r="D2" s="1393"/>
      <c r="E2" s="1393"/>
      <c r="F2" s="1393"/>
      <c r="G2" s="1393"/>
    </row>
    <row r="3" spans="2:13" ht="15" customHeight="1" x14ac:dyDescent="0.25">
      <c r="B3" s="226"/>
      <c r="C3" s="226"/>
      <c r="D3" s="226"/>
    </row>
    <row r="4" spans="2:13" ht="33.75" customHeight="1" x14ac:dyDescent="0.25">
      <c r="B4" s="1394" t="s">
        <v>1742</v>
      </c>
      <c r="C4" s="1395"/>
      <c r="D4" s="1395"/>
      <c r="E4" s="1394" t="s">
        <v>1743</v>
      </c>
      <c r="F4" s="1395"/>
      <c r="G4" s="1395"/>
      <c r="H4" s="1395"/>
      <c r="I4" s="1395"/>
      <c r="J4" s="1395"/>
      <c r="K4" s="1395"/>
      <c r="L4" s="1395"/>
      <c r="M4" s="1395"/>
    </row>
    <row r="5" spans="2:13" s="70" customFormat="1" ht="30" customHeight="1" x14ac:dyDescent="0.2">
      <c r="B5" s="1374" t="s">
        <v>1224</v>
      </c>
      <c r="C5" s="1375"/>
      <c r="D5" s="1376"/>
      <c r="E5" s="1381" t="s">
        <v>2774</v>
      </c>
      <c r="F5" s="1382"/>
      <c r="G5" s="1382"/>
      <c r="H5" s="1382"/>
      <c r="I5" s="1382"/>
      <c r="J5" s="1382"/>
      <c r="K5" s="1382"/>
      <c r="L5" s="1382"/>
      <c r="M5" s="1382"/>
    </row>
    <row r="6" spans="2:13" s="70" customFormat="1" ht="30" customHeight="1" x14ac:dyDescent="0.2">
      <c r="B6" s="1368" t="s">
        <v>1225</v>
      </c>
      <c r="C6" s="1369"/>
      <c r="D6" s="1370"/>
      <c r="E6" s="1396" t="s">
        <v>1721</v>
      </c>
      <c r="F6" s="1397"/>
      <c r="G6" s="1397"/>
      <c r="H6" s="1397"/>
      <c r="I6" s="1397"/>
      <c r="J6" s="1397"/>
      <c r="K6" s="1397"/>
      <c r="L6" s="1397"/>
      <c r="M6" s="1398"/>
    </row>
    <row r="7" spans="2:13" s="70" customFormat="1" ht="30" customHeight="1" x14ac:dyDescent="0.2">
      <c r="B7" s="1368" t="s">
        <v>1184</v>
      </c>
      <c r="C7" s="1369"/>
      <c r="D7" s="1370"/>
      <c r="E7" s="1377" t="s">
        <v>2783</v>
      </c>
      <c r="F7" s="1378"/>
      <c r="G7" s="1378"/>
      <c r="H7" s="1378"/>
      <c r="I7" s="1378"/>
      <c r="J7" s="1378"/>
      <c r="K7" s="1378"/>
      <c r="L7" s="1378"/>
      <c r="M7" s="1378"/>
    </row>
    <row r="8" spans="2:13" s="70" customFormat="1" ht="30" customHeight="1" x14ac:dyDescent="0.2">
      <c r="B8" s="1374" t="s">
        <v>1226</v>
      </c>
      <c r="C8" s="1375"/>
      <c r="D8" s="1376"/>
      <c r="E8" s="1383" t="s">
        <v>1722</v>
      </c>
      <c r="F8" s="1384"/>
      <c r="G8" s="1384"/>
      <c r="H8" s="1384"/>
      <c r="I8" s="1384"/>
      <c r="J8" s="1384"/>
      <c r="K8" s="1384"/>
      <c r="L8" s="1384"/>
      <c r="M8" s="1385"/>
    </row>
    <row r="9" spans="2:13" s="70" customFormat="1" ht="30" customHeight="1" x14ac:dyDescent="0.2">
      <c r="B9" s="1368" t="s">
        <v>1719</v>
      </c>
      <c r="C9" s="1369"/>
      <c r="D9" s="1370"/>
      <c r="E9" s="1381" t="s">
        <v>1723</v>
      </c>
      <c r="F9" s="1382"/>
      <c r="G9" s="1382"/>
      <c r="H9" s="1382"/>
      <c r="I9" s="1382"/>
      <c r="J9" s="1382"/>
      <c r="K9" s="1382"/>
      <c r="L9" s="1382"/>
      <c r="M9" s="1382"/>
    </row>
    <row r="10" spans="2:13" s="70" customFormat="1" ht="30" customHeight="1" x14ac:dyDescent="0.2">
      <c r="B10" s="1371" t="s">
        <v>1720</v>
      </c>
      <c r="C10" s="1372"/>
      <c r="D10" s="1373"/>
      <c r="E10" s="1386" t="s">
        <v>2922</v>
      </c>
      <c r="F10" s="1387"/>
      <c r="G10" s="1387"/>
      <c r="H10" s="1387"/>
      <c r="I10" s="1387"/>
      <c r="J10" s="1387"/>
      <c r="K10" s="1387"/>
      <c r="L10" s="1387"/>
      <c r="M10" s="1387"/>
    </row>
    <row r="11" spans="2:13" s="70" customFormat="1" ht="30" customHeight="1" x14ac:dyDescent="0.2">
      <c r="B11" s="1371" t="s">
        <v>1227</v>
      </c>
      <c r="C11" s="1372"/>
      <c r="D11" s="1373"/>
      <c r="E11" s="1379" t="s">
        <v>2784</v>
      </c>
      <c r="F11" s="1380"/>
      <c r="G11" s="1380"/>
      <c r="H11" s="1380"/>
      <c r="I11" s="1380"/>
      <c r="J11" s="1380"/>
      <c r="K11" s="1380"/>
      <c r="L11" s="1380"/>
      <c r="M11" s="1380"/>
    </row>
    <row r="12" spans="2:13" s="70" customFormat="1" ht="30" customHeight="1" x14ac:dyDescent="0.2">
      <c r="B12" s="1368" t="s">
        <v>2549</v>
      </c>
      <c r="C12" s="1369"/>
      <c r="D12" s="1370"/>
      <c r="E12" s="1377" t="s">
        <v>2782</v>
      </c>
      <c r="F12" s="1378"/>
      <c r="G12" s="1378"/>
      <c r="H12" s="1378"/>
      <c r="I12" s="1378"/>
      <c r="J12" s="1378"/>
      <c r="K12" s="1378"/>
      <c r="L12" s="1378"/>
      <c r="M12" s="1378"/>
    </row>
    <row r="13" spans="2:13" s="70" customFormat="1" ht="30" customHeight="1" x14ac:dyDescent="0.2">
      <c r="B13" s="1368" t="s">
        <v>1842</v>
      </c>
      <c r="C13" s="1369"/>
      <c r="D13" s="1370"/>
      <c r="E13" s="1381" t="s">
        <v>1724</v>
      </c>
      <c r="F13" s="1382"/>
      <c r="G13" s="1382"/>
      <c r="H13" s="1382"/>
      <c r="I13" s="1382"/>
      <c r="J13" s="1382"/>
      <c r="K13" s="1382"/>
      <c r="L13" s="1382"/>
      <c r="M13" s="1382"/>
    </row>
    <row r="14" spans="2:13" s="70" customFormat="1" ht="30" customHeight="1" x14ac:dyDescent="0.2">
      <c r="B14" s="1366" t="s">
        <v>1843</v>
      </c>
      <c r="C14" s="1366"/>
      <c r="D14" s="1366"/>
      <c r="E14" s="1381" t="s">
        <v>2063</v>
      </c>
      <c r="F14" s="1382"/>
      <c r="G14" s="1382"/>
      <c r="H14" s="1382"/>
      <c r="I14" s="1382"/>
      <c r="J14" s="1382"/>
      <c r="K14" s="1382"/>
      <c r="L14" s="1382"/>
      <c r="M14" s="1382"/>
    </row>
    <row r="15" spans="2:13" s="70" customFormat="1" ht="30" customHeight="1" x14ac:dyDescent="0.2">
      <c r="B15" s="1367" t="s">
        <v>1844</v>
      </c>
      <c r="C15" s="1367"/>
      <c r="D15" s="1367"/>
      <c r="E15" s="1381" t="s">
        <v>2064</v>
      </c>
      <c r="F15" s="1382"/>
      <c r="G15" s="1382"/>
      <c r="H15" s="1382"/>
      <c r="I15" s="1382"/>
      <c r="J15" s="1382"/>
      <c r="K15" s="1382"/>
      <c r="L15" s="1382"/>
      <c r="M15" s="1382"/>
    </row>
    <row r="16" spans="2:13" s="70" customFormat="1" ht="30" customHeight="1" x14ac:dyDescent="0.2">
      <c r="B16" s="1367" t="s">
        <v>1845</v>
      </c>
      <c r="C16" s="1367"/>
      <c r="D16" s="1367"/>
      <c r="E16" s="1381" t="s">
        <v>2065</v>
      </c>
      <c r="F16" s="1382"/>
      <c r="G16" s="1382"/>
      <c r="H16" s="1382"/>
      <c r="I16" s="1382"/>
      <c r="J16" s="1382"/>
      <c r="K16" s="1382"/>
      <c r="L16" s="1382"/>
      <c r="M16" s="1382"/>
    </row>
    <row r="17" spans="2:13" s="70" customFormat="1" ht="30" customHeight="1" x14ac:dyDescent="0.2">
      <c r="B17" s="1367" t="s">
        <v>1846</v>
      </c>
      <c r="C17" s="1367"/>
      <c r="D17" s="1367"/>
      <c r="E17" s="1377" t="s">
        <v>2923</v>
      </c>
      <c r="F17" s="1378"/>
      <c r="G17" s="1378"/>
      <c r="H17" s="1378"/>
      <c r="I17" s="1378"/>
      <c r="J17" s="1378"/>
      <c r="K17" s="1378"/>
      <c r="L17" s="1378"/>
      <c r="M17" s="1378"/>
    </row>
    <row r="18" spans="2:13" s="70" customFormat="1" ht="30" customHeight="1" x14ac:dyDescent="0.2">
      <c r="B18" s="1367" t="s">
        <v>1847</v>
      </c>
      <c r="C18" s="1367"/>
      <c r="D18" s="1367"/>
      <c r="E18" s="1377" t="s">
        <v>2924</v>
      </c>
      <c r="F18" s="1378"/>
      <c r="G18" s="1378"/>
      <c r="H18" s="1378"/>
      <c r="I18" s="1378"/>
      <c r="J18" s="1378"/>
      <c r="K18" s="1378"/>
      <c r="L18" s="1378"/>
      <c r="M18" s="1378"/>
    </row>
    <row r="19" spans="2:13" s="70" customFormat="1" ht="30" customHeight="1" x14ac:dyDescent="0.2">
      <c r="B19" s="1366" t="s">
        <v>1848</v>
      </c>
      <c r="C19" s="1366"/>
      <c r="D19" s="1366"/>
      <c r="E19" s="1377" t="s">
        <v>2925</v>
      </c>
      <c r="F19" s="1378"/>
      <c r="G19" s="1378"/>
      <c r="H19" s="1378"/>
      <c r="I19" s="1378"/>
      <c r="J19" s="1378"/>
      <c r="K19" s="1378"/>
      <c r="L19" s="1378"/>
      <c r="M19" s="1378"/>
    </row>
    <row r="20" spans="2:13" s="70" customFormat="1" ht="30" customHeight="1" x14ac:dyDescent="0.2">
      <c r="B20" s="1366" t="s">
        <v>1849</v>
      </c>
      <c r="C20" s="1366"/>
      <c r="D20" s="1366"/>
      <c r="E20" s="1377" t="s">
        <v>2926</v>
      </c>
      <c r="F20" s="1378"/>
      <c r="G20" s="1378"/>
      <c r="H20" s="1378"/>
      <c r="I20" s="1378"/>
      <c r="J20" s="1378"/>
      <c r="K20" s="1378"/>
      <c r="L20" s="1378"/>
      <c r="M20" s="1378"/>
    </row>
    <row r="21" spans="2:13" s="70" customFormat="1" ht="30" customHeight="1" x14ac:dyDescent="0.2">
      <c r="B21" s="1366" t="s">
        <v>2898</v>
      </c>
      <c r="C21" s="1366"/>
      <c r="D21" s="1366"/>
      <c r="E21" s="1377" t="s">
        <v>2927</v>
      </c>
      <c r="F21" s="1378"/>
      <c r="G21" s="1378"/>
      <c r="H21" s="1378"/>
      <c r="I21" s="1378"/>
      <c r="J21" s="1378"/>
      <c r="K21" s="1378"/>
      <c r="L21" s="1378"/>
      <c r="M21" s="1378"/>
    </row>
    <row r="22" spans="2:13" s="70" customFormat="1" ht="30" customHeight="1" x14ac:dyDescent="0.2">
      <c r="B22" s="1366" t="s">
        <v>1850</v>
      </c>
      <c r="C22" s="1366"/>
      <c r="D22" s="1366"/>
      <c r="E22" s="1381" t="s">
        <v>1725</v>
      </c>
      <c r="F22" s="1382"/>
      <c r="G22" s="1382"/>
      <c r="H22" s="1382"/>
      <c r="I22" s="1382"/>
      <c r="J22" s="1382"/>
      <c r="K22" s="1382"/>
      <c r="L22" s="1382"/>
      <c r="M22" s="1382"/>
    </row>
    <row r="23" spans="2:13" s="70" customFormat="1" ht="30" customHeight="1" x14ac:dyDescent="0.2">
      <c r="B23" s="1367" t="s">
        <v>1851</v>
      </c>
      <c r="C23" s="1367"/>
      <c r="D23" s="1367"/>
      <c r="E23" s="1381" t="s">
        <v>1726</v>
      </c>
      <c r="F23" s="1382"/>
      <c r="G23" s="1382"/>
      <c r="H23" s="1382"/>
      <c r="I23" s="1382"/>
      <c r="J23" s="1382"/>
      <c r="K23" s="1382"/>
      <c r="L23" s="1382"/>
      <c r="M23" s="1382"/>
    </row>
    <row r="24" spans="2:13" s="70" customFormat="1" ht="30" customHeight="1" x14ac:dyDescent="0.2">
      <c r="B24" s="1366" t="s">
        <v>1852</v>
      </c>
      <c r="C24" s="1366"/>
      <c r="D24" s="1366"/>
      <c r="E24" s="1381" t="s">
        <v>1727</v>
      </c>
      <c r="F24" s="1382"/>
      <c r="G24" s="1382"/>
      <c r="H24" s="1382"/>
      <c r="I24" s="1382"/>
      <c r="J24" s="1382"/>
      <c r="K24" s="1382"/>
      <c r="L24" s="1382"/>
      <c r="M24" s="1382"/>
    </row>
    <row r="25" spans="2:13" s="70" customFormat="1" ht="30" customHeight="1" x14ac:dyDescent="0.2">
      <c r="B25" s="1366" t="s">
        <v>1853</v>
      </c>
      <c r="C25" s="1366"/>
      <c r="D25" s="1366"/>
      <c r="E25" s="1381" t="s">
        <v>1728</v>
      </c>
      <c r="F25" s="1382"/>
      <c r="G25" s="1382"/>
      <c r="H25" s="1382"/>
      <c r="I25" s="1382"/>
      <c r="J25" s="1382"/>
      <c r="K25" s="1382"/>
      <c r="L25" s="1382"/>
      <c r="M25" s="1382"/>
    </row>
    <row r="26" spans="2:13" s="70" customFormat="1" ht="30" customHeight="1" x14ac:dyDescent="0.2">
      <c r="B26" s="1366" t="s">
        <v>1854</v>
      </c>
      <c r="C26" s="1366"/>
      <c r="D26" s="1366"/>
      <c r="E26" s="1381" t="s">
        <v>1729</v>
      </c>
      <c r="F26" s="1382"/>
      <c r="G26" s="1382"/>
      <c r="H26" s="1382"/>
      <c r="I26" s="1382"/>
      <c r="J26" s="1382"/>
      <c r="K26" s="1382"/>
      <c r="L26" s="1382"/>
      <c r="M26" s="1382"/>
    </row>
    <row r="27" spans="2:13" s="70" customFormat="1" ht="30" customHeight="1" x14ac:dyDescent="0.2">
      <c r="B27" s="1366" t="s">
        <v>1855</v>
      </c>
      <c r="C27" s="1366"/>
      <c r="D27" s="1366"/>
      <c r="E27" s="1381" t="s">
        <v>1730</v>
      </c>
      <c r="F27" s="1382"/>
      <c r="G27" s="1382"/>
      <c r="H27" s="1382"/>
      <c r="I27" s="1382"/>
      <c r="J27" s="1382"/>
      <c r="K27" s="1382"/>
      <c r="L27" s="1382"/>
      <c r="M27" s="1382"/>
    </row>
    <row r="28" spans="2:13" s="70" customFormat="1" ht="30" customHeight="1" x14ac:dyDescent="0.2">
      <c r="B28" s="1391" t="s">
        <v>1856</v>
      </c>
      <c r="C28" s="1391"/>
      <c r="D28" s="1391"/>
      <c r="E28" s="1381" t="s">
        <v>1731</v>
      </c>
      <c r="F28" s="1382"/>
      <c r="G28" s="1382"/>
      <c r="H28" s="1382"/>
      <c r="I28" s="1382"/>
      <c r="J28" s="1382"/>
      <c r="K28" s="1382"/>
      <c r="L28" s="1382"/>
      <c r="M28" s="1382"/>
    </row>
    <row r="29" spans="2:13" s="70" customFormat="1" ht="30" customHeight="1" x14ac:dyDescent="0.2">
      <c r="B29" s="1391" t="s">
        <v>2928</v>
      </c>
      <c r="C29" s="1391"/>
      <c r="D29" s="1391"/>
      <c r="E29" s="1381" t="s">
        <v>1732</v>
      </c>
      <c r="F29" s="1382"/>
      <c r="G29" s="1382"/>
      <c r="H29" s="1382"/>
      <c r="I29" s="1382"/>
      <c r="J29" s="1382"/>
      <c r="K29" s="1382"/>
      <c r="L29" s="1382"/>
      <c r="M29" s="1382"/>
    </row>
    <row r="30" spans="2:13" s="70" customFormat="1" ht="30" customHeight="1" x14ac:dyDescent="0.2">
      <c r="B30" s="1391" t="s">
        <v>2929</v>
      </c>
      <c r="C30" s="1391"/>
      <c r="D30" s="1391"/>
      <c r="E30" s="1381" t="s">
        <v>1733</v>
      </c>
      <c r="F30" s="1382"/>
      <c r="G30" s="1382"/>
      <c r="H30" s="1382"/>
      <c r="I30" s="1382"/>
      <c r="J30" s="1382"/>
      <c r="K30" s="1382"/>
      <c r="L30" s="1382"/>
      <c r="M30" s="1382"/>
    </row>
    <row r="31" spans="2:13" s="70" customFormat="1" ht="30" customHeight="1" x14ac:dyDescent="0.2">
      <c r="B31" s="1391" t="s">
        <v>2930</v>
      </c>
      <c r="C31" s="1391"/>
      <c r="D31" s="1391"/>
      <c r="E31" s="1381" t="s">
        <v>1734</v>
      </c>
      <c r="F31" s="1382"/>
      <c r="G31" s="1382"/>
      <c r="H31" s="1382"/>
      <c r="I31" s="1382"/>
      <c r="J31" s="1382"/>
      <c r="K31" s="1382"/>
      <c r="L31" s="1382"/>
      <c r="M31" s="1382"/>
    </row>
    <row r="32" spans="2:13" s="70" customFormat="1" ht="30" customHeight="1" x14ac:dyDescent="0.2">
      <c r="B32" s="1391" t="s">
        <v>2931</v>
      </c>
      <c r="C32" s="1391"/>
      <c r="D32" s="1391"/>
      <c r="E32" s="1381" t="s">
        <v>3164</v>
      </c>
      <c r="F32" s="1382"/>
      <c r="G32" s="1382"/>
      <c r="H32" s="1382"/>
      <c r="I32" s="1382"/>
      <c r="J32" s="1382"/>
      <c r="K32" s="1382"/>
      <c r="L32" s="1382"/>
      <c r="M32" s="1382"/>
    </row>
    <row r="33" spans="2:13" s="70" customFormat="1" ht="30" customHeight="1" x14ac:dyDescent="0.2">
      <c r="B33" s="1390" t="s">
        <v>2932</v>
      </c>
      <c r="C33" s="1390"/>
      <c r="D33" s="1390"/>
      <c r="E33" s="1381" t="s">
        <v>1735</v>
      </c>
      <c r="F33" s="1382"/>
      <c r="G33" s="1382"/>
      <c r="H33" s="1382"/>
      <c r="I33" s="1382"/>
      <c r="J33" s="1382"/>
      <c r="K33" s="1382"/>
      <c r="L33" s="1382"/>
      <c r="M33" s="1382"/>
    </row>
    <row r="34" spans="2:13" s="70" customFormat="1" ht="30" customHeight="1" x14ac:dyDescent="0.2">
      <c r="B34" s="1390" t="s">
        <v>2933</v>
      </c>
      <c r="C34" s="1390"/>
      <c r="D34" s="1390"/>
      <c r="E34" s="1381" t="s">
        <v>1736</v>
      </c>
      <c r="F34" s="1382"/>
      <c r="G34" s="1382"/>
      <c r="H34" s="1382"/>
      <c r="I34" s="1382"/>
      <c r="J34" s="1382"/>
      <c r="K34" s="1382"/>
      <c r="L34" s="1382"/>
      <c r="M34" s="1382"/>
    </row>
    <row r="35" spans="2:13" s="70" customFormat="1" ht="30" customHeight="1" x14ac:dyDescent="0.2">
      <c r="B35" s="1391" t="s">
        <v>2934</v>
      </c>
      <c r="C35" s="1391"/>
      <c r="D35" s="1391"/>
      <c r="E35" s="1377" t="s">
        <v>2781</v>
      </c>
      <c r="F35" s="1378"/>
      <c r="G35" s="1378"/>
      <c r="H35" s="1378"/>
      <c r="I35" s="1378"/>
      <c r="J35" s="1378"/>
      <c r="K35" s="1378"/>
      <c r="L35" s="1378"/>
      <c r="M35" s="1378"/>
    </row>
    <row r="36" spans="2:13" s="70" customFormat="1" ht="30" customHeight="1" x14ac:dyDescent="0.2">
      <c r="B36" s="1391" t="s">
        <v>2935</v>
      </c>
      <c r="C36" s="1391"/>
      <c r="D36" s="1391"/>
      <c r="E36" s="1381" t="s">
        <v>1737</v>
      </c>
      <c r="F36" s="1382"/>
      <c r="G36" s="1382"/>
      <c r="H36" s="1382"/>
      <c r="I36" s="1382"/>
      <c r="J36" s="1382"/>
      <c r="K36" s="1382"/>
      <c r="L36" s="1382"/>
      <c r="M36" s="1382"/>
    </row>
    <row r="37" spans="2:13" s="70" customFormat="1" ht="30" customHeight="1" x14ac:dyDescent="0.2">
      <c r="B37" s="1391" t="s">
        <v>2936</v>
      </c>
      <c r="C37" s="1391"/>
      <c r="D37" s="1391"/>
      <c r="E37" s="1381" t="s">
        <v>1738</v>
      </c>
      <c r="F37" s="1382"/>
      <c r="G37" s="1382"/>
      <c r="H37" s="1382"/>
      <c r="I37" s="1382"/>
      <c r="J37" s="1382"/>
      <c r="K37" s="1382"/>
      <c r="L37" s="1382"/>
      <c r="M37" s="1382"/>
    </row>
    <row r="38" spans="2:13" s="70" customFormat="1" ht="30" customHeight="1" x14ac:dyDescent="0.2">
      <c r="B38" s="1390" t="s">
        <v>2937</v>
      </c>
      <c r="C38" s="1390"/>
      <c r="D38" s="1390"/>
      <c r="E38" s="1381" t="s">
        <v>2066</v>
      </c>
      <c r="F38" s="1382"/>
      <c r="G38" s="1382"/>
      <c r="H38" s="1382"/>
      <c r="I38" s="1382"/>
      <c r="J38" s="1382"/>
      <c r="K38" s="1382"/>
      <c r="L38" s="1382"/>
      <c r="M38" s="1382"/>
    </row>
    <row r="39" spans="2:13" s="70" customFormat="1" ht="30" customHeight="1" x14ac:dyDescent="0.2">
      <c r="B39" s="1391" t="s">
        <v>2938</v>
      </c>
      <c r="C39" s="1391"/>
      <c r="D39" s="1391"/>
      <c r="E39" s="1381" t="s">
        <v>1739</v>
      </c>
      <c r="F39" s="1382"/>
      <c r="G39" s="1382"/>
      <c r="H39" s="1382"/>
      <c r="I39" s="1382"/>
      <c r="J39" s="1382"/>
      <c r="K39" s="1382"/>
      <c r="L39" s="1382"/>
      <c r="M39" s="1382"/>
    </row>
    <row r="40" spans="2:13" s="70" customFormat="1" ht="30" customHeight="1" x14ac:dyDescent="0.2">
      <c r="B40" s="1366" t="s">
        <v>1685</v>
      </c>
      <c r="C40" s="1366"/>
      <c r="D40" s="1366"/>
      <c r="E40" s="1388" t="s">
        <v>1740</v>
      </c>
      <c r="F40" s="1389"/>
      <c r="G40" s="1389"/>
      <c r="H40" s="1389"/>
      <c r="I40" s="1389"/>
      <c r="J40" s="1389"/>
      <c r="K40" s="1389"/>
      <c r="L40" s="1389"/>
      <c r="M40" s="1389"/>
    </row>
    <row r="41" spans="2:13" s="70" customFormat="1" ht="30" customHeight="1" x14ac:dyDescent="0.2">
      <c r="B41" s="1368" t="s">
        <v>1682</v>
      </c>
      <c r="C41" s="1369"/>
      <c r="D41" s="1370"/>
      <c r="E41" s="1377" t="s">
        <v>2780</v>
      </c>
      <c r="F41" s="1378"/>
      <c r="G41" s="1378"/>
      <c r="H41" s="1378"/>
      <c r="I41" s="1378"/>
      <c r="J41" s="1378"/>
      <c r="K41" s="1378"/>
      <c r="L41" s="1378"/>
      <c r="M41" s="1378"/>
    </row>
    <row r="42" spans="2:13" s="70" customFormat="1" ht="30" customHeight="1" x14ac:dyDescent="0.2">
      <c r="B42" s="1368" t="s">
        <v>1446</v>
      </c>
      <c r="C42" s="1369"/>
      <c r="D42" s="1370"/>
      <c r="E42" s="1377" t="s">
        <v>2779</v>
      </c>
      <c r="F42" s="1378"/>
      <c r="G42" s="1378"/>
      <c r="H42" s="1378"/>
      <c r="I42" s="1378"/>
      <c r="J42" s="1378"/>
      <c r="K42" s="1378"/>
      <c r="L42" s="1378"/>
      <c r="M42" s="1378"/>
    </row>
    <row r="43" spans="2:13" s="70" customFormat="1" ht="30" customHeight="1" x14ac:dyDescent="0.2">
      <c r="B43" s="1366" t="s">
        <v>3081</v>
      </c>
      <c r="C43" s="1366"/>
      <c r="D43" s="1366"/>
      <c r="E43" s="1388" t="s">
        <v>2067</v>
      </c>
      <c r="F43" s="1389"/>
      <c r="G43" s="1389"/>
      <c r="H43" s="1389"/>
      <c r="I43" s="1389"/>
      <c r="J43" s="1389"/>
      <c r="K43" s="1389"/>
      <c r="L43" s="1389"/>
      <c r="M43" s="1389"/>
    </row>
    <row r="44" spans="2:13" s="70" customFormat="1" ht="30" customHeight="1" x14ac:dyDescent="0.2">
      <c r="B44" s="1366" t="s">
        <v>3080</v>
      </c>
      <c r="C44" s="1366"/>
      <c r="D44" s="1366"/>
      <c r="E44" s="1388" t="s">
        <v>1741</v>
      </c>
      <c r="F44" s="1389"/>
      <c r="G44" s="1389"/>
      <c r="H44" s="1389"/>
      <c r="I44" s="1389"/>
      <c r="J44" s="1389"/>
      <c r="K44" s="1389"/>
      <c r="L44" s="1389"/>
      <c r="M44" s="1389"/>
    </row>
    <row r="45" spans="2:13" s="70" customFormat="1" ht="30" customHeight="1" x14ac:dyDescent="0.2">
      <c r="B45" s="1374" t="s">
        <v>2154</v>
      </c>
      <c r="C45" s="1375"/>
      <c r="D45" s="1376"/>
      <c r="E45" s="1377" t="s">
        <v>2778</v>
      </c>
      <c r="F45" s="1378"/>
      <c r="G45" s="1378"/>
      <c r="H45" s="1378"/>
      <c r="I45" s="1378"/>
      <c r="J45" s="1378"/>
      <c r="K45" s="1378"/>
      <c r="L45" s="1378"/>
      <c r="M45" s="1378"/>
    </row>
    <row r="46" spans="2:13" s="70" customFormat="1" ht="30" customHeight="1" x14ac:dyDescent="0.2">
      <c r="B46" s="1368" t="s">
        <v>2767</v>
      </c>
      <c r="C46" s="1369"/>
      <c r="D46" s="1370"/>
      <c r="E46" s="1377" t="s">
        <v>2777</v>
      </c>
      <c r="F46" s="1378"/>
      <c r="G46" s="1378"/>
      <c r="H46" s="1378"/>
      <c r="I46" s="1378"/>
      <c r="J46" s="1378"/>
      <c r="K46" s="1378"/>
      <c r="L46" s="1378"/>
      <c r="M46" s="1378"/>
    </row>
    <row r="47" spans="2:13" s="70" customFormat="1" ht="30" customHeight="1" x14ac:dyDescent="0.2">
      <c r="B47" s="1368" t="s">
        <v>1683</v>
      </c>
      <c r="C47" s="1369"/>
      <c r="D47" s="1370"/>
      <c r="E47" s="1377" t="s">
        <v>2776</v>
      </c>
      <c r="F47" s="1378"/>
      <c r="G47" s="1378"/>
      <c r="H47" s="1378"/>
      <c r="I47" s="1378"/>
      <c r="J47" s="1378"/>
      <c r="K47" s="1378"/>
      <c r="L47" s="1378"/>
      <c r="M47" s="1378"/>
    </row>
    <row r="48" spans="2:13" s="70" customFormat="1" ht="30" customHeight="1" x14ac:dyDescent="0.2">
      <c r="B48" s="1368" t="s">
        <v>1684</v>
      </c>
      <c r="C48" s="1369"/>
      <c r="D48" s="1370"/>
      <c r="E48" s="1377" t="s">
        <v>2775</v>
      </c>
      <c r="F48" s="1378"/>
      <c r="G48" s="1378"/>
      <c r="H48" s="1378"/>
      <c r="I48" s="1378"/>
      <c r="J48" s="1378"/>
      <c r="K48" s="1378"/>
      <c r="L48" s="1378"/>
      <c r="M48" s="1378"/>
    </row>
    <row r="49" spans="2:13" s="70" customFormat="1" ht="30" customHeight="1" x14ac:dyDescent="0.2">
      <c r="B49" s="1392"/>
      <c r="C49" s="1392"/>
      <c r="D49" s="1392"/>
      <c r="E49" s="1389"/>
      <c r="F49" s="1389"/>
      <c r="G49" s="1389"/>
      <c r="H49" s="1389"/>
      <c r="I49" s="1389"/>
      <c r="J49" s="1389"/>
      <c r="K49" s="1389"/>
      <c r="L49" s="1389"/>
      <c r="M49" s="1389"/>
    </row>
    <row r="50" spans="2:13" s="70" customFormat="1" ht="30" customHeight="1" x14ac:dyDescent="0.2">
      <c r="B50" s="1392"/>
      <c r="C50" s="1392"/>
      <c r="D50" s="1392"/>
      <c r="E50" s="1389"/>
      <c r="F50" s="1389"/>
      <c r="G50" s="1389"/>
      <c r="H50" s="1389"/>
      <c r="I50" s="1389"/>
      <c r="J50" s="1389"/>
      <c r="K50" s="1389"/>
      <c r="L50" s="1389"/>
      <c r="M50" s="1389"/>
    </row>
  </sheetData>
  <sheetProtection algorithmName="SHA-512" hashValue="inywi4mDHjkN3can+er1T0ODzUvX6UbBXvfdDgo6IKX1Hp5o9bMD1rdpO8WPIsZRZhJ2RsqEWcB19tB9c3eVtw==" saltValue="aEid7kuKwgpNLHuml193Tg==" spinCount="100000" sheet="1" objects="1" scenarios="1"/>
  <mergeCells count="95">
    <mergeCell ref="E21:M21"/>
    <mergeCell ref="B21:D21"/>
    <mergeCell ref="B2:G2"/>
    <mergeCell ref="B33:D33"/>
    <mergeCell ref="B4:D4"/>
    <mergeCell ref="E4:M4"/>
    <mergeCell ref="B5:D5"/>
    <mergeCell ref="E6:M6"/>
    <mergeCell ref="E5:M5"/>
    <mergeCell ref="B6:D6"/>
    <mergeCell ref="B28:D28"/>
    <mergeCell ref="E22:M22"/>
    <mergeCell ref="E23:M23"/>
    <mergeCell ref="B22:D22"/>
    <mergeCell ref="B23:D23"/>
    <mergeCell ref="B24:D24"/>
    <mergeCell ref="B50:D50"/>
    <mergeCell ref="B37:D37"/>
    <mergeCell ref="B42:D42"/>
    <mergeCell ref="B43:D43"/>
    <mergeCell ref="B44:D44"/>
    <mergeCell ref="B47:D47"/>
    <mergeCell ref="B48:D48"/>
    <mergeCell ref="B39:D39"/>
    <mergeCell ref="B49:D49"/>
    <mergeCell ref="B41:D41"/>
    <mergeCell ref="B38:D38"/>
    <mergeCell ref="B40:D40"/>
    <mergeCell ref="B45:D45"/>
    <mergeCell ref="B46:D46"/>
    <mergeCell ref="E50:M50"/>
    <mergeCell ref="E44:M44"/>
    <mergeCell ref="E47:M47"/>
    <mergeCell ref="E48:M48"/>
    <mergeCell ref="E49:M49"/>
    <mergeCell ref="E45:M45"/>
    <mergeCell ref="E46:M46"/>
    <mergeCell ref="E31:M31"/>
    <mergeCell ref="E24:M24"/>
    <mergeCell ref="E25:M25"/>
    <mergeCell ref="E26:M26"/>
    <mergeCell ref="E27:M27"/>
    <mergeCell ref="E28:M28"/>
    <mergeCell ref="E29:M29"/>
    <mergeCell ref="E30:M30"/>
    <mergeCell ref="B34:D34"/>
    <mergeCell ref="B36:D36"/>
    <mergeCell ref="B35:D35"/>
    <mergeCell ref="E16:M16"/>
    <mergeCell ref="E17:M17"/>
    <mergeCell ref="E18:M18"/>
    <mergeCell ref="E19:M19"/>
    <mergeCell ref="B29:D29"/>
    <mergeCell ref="B30:D30"/>
    <mergeCell ref="B31:D31"/>
    <mergeCell ref="B32:D32"/>
    <mergeCell ref="B25:D25"/>
    <mergeCell ref="B26:D26"/>
    <mergeCell ref="B27:D27"/>
    <mergeCell ref="E20:M20"/>
    <mergeCell ref="B16:D16"/>
    <mergeCell ref="E43:M43"/>
    <mergeCell ref="E32:M32"/>
    <mergeCell ref="E33:M33"/>
    <mergeCell ref="E34:M34"/>
    <mergeCell ref="E38:M38"/>
    <mergeCell ref="E39:M39"/>
    <mergeCell ref="E37:M37"/>
    <mergeCell ref="E42:M42"/>
    <mergeCell ref="E35:M35"/>
    <mergeCell ref="E41:M41"/>
    <mergeCell ref="E40:M40"/>
    <mergeCell ref="E36:M36"/>
    <mergeCell ref="E7:M7"/>
    <mergeCell ref="E11:M11"/>
    <mergeCell ref="E13:M13"/>
    <mergeCell ref="E14:M14"/>
    <mergeCell ref="E15:M15"/>
    <mergeCell ref="E8:M8"/>
    <mergeCell ref="E9:M9"/>
    <mergeCell ref="E10:M10"/>
    <mergeCell ref="E12:M12"/>
    <mergeCell ref="B20:D20"/>
    <mergeCell ref="B19:D19"/>
    <mergeCell ref="B17:D17"/>
    <mergeCell ref="B18:D18"/>
    <mergeCell ref="B7:D7"/>
    <mergeCell ref="B11:D11"/>
    <mergeCell ref="B13:D13"/>
    <mergeCell ref="B14:D14"/>
    <mergeCell ref="B15:D15"/>
    <mergeCell ref="B12:D12"/>
    <mergeCell ref="B8:D8"/>
    <mergeCell ref="B9:D9"/>
    <mergeCell ref="B10:D10"/>
  </mergeCells>
  <hyperlinks>
    <hyperlink ref="B5:D5" location="'XML-Datafields'!A1" display="XML-Datafields"/>
    <hyperlink ref="B7:D7" location="Categories!A1" display="Categories"/>
    <hyperlink ref="B11:D11" location="Conspicuities!A1" display="Conspicuities"/>
    <hyperlink ref="B13:D13" location="'KB-1a)'!A1" display="KB-1a)"/>
    <hyperlink ref="B14:D14" location="'KB-1b) 1'!A1" display="KB-1b) 1"/>
    <hyperlink ref="B15:D15" location="'KB-1b) 2'!A1" display="KB-1b) 2"/>
    <hyperlink ref="B16:D16" location="'KB-1b) 3'!A1" display="KB-1b) 3"/>
    <hyperlink ref="B17:D17" location="'KB-2a)'!A1" display="KB-2a)"/>
    <hyperlink ref="B18:D18" location="'KB-2b)'!A1" display="KB-2b)"/>
    <hyperlink ref="B19:D19" location="'KB-3a)'!A1" display="KB-3a)"/>
    <hyperlink ref="B20:D20" location="'KB-3b)'!A1" display="KB-3b)"/>
    <hyperlink ref="B22:D22" location="'KB-4'!A1" display="KB-4"/>
    <hyperlink ref="B23:D23" location="'KB-5'!A1" display="KB-5"/>
    <hyperlink ref="B24:D24" location="'KB-6'!A1" display="KB-6"/>
    <hyperlink ref="B25:D25" location="'KB-7'!A1" display="KB-7"/>
    <hyperlink ref="B26:D26" location="'KB-8 '!A1" display="KB-8"/>
    <hyperlink ref="B27:D27" location="'KB-9'!A1" display="KB-9"/>
    <hyperlink ref="B28:D28" location="'KB-10'!A1" display="KB-11 10"/>
    <hyperlink ref="B29:D29" location="'KB-11'!A1" display="KB-12 11"/>
    <hyperlink ref="B30:D30" location="'KB-12'!A1" display="KB-13 12"/>
    <hyperlink ref="B31:D31" location="'KB-13'!A1" display="KB-14 13"/>
    <hyperlink ref="B32:D32" location="'KB-14'!A1" display="KB-15 14"/>
    <hyperlink ref="B33:D33" location="'KB-15'!A1" display="KB-16 15"/>
    <hyperlink ref="B34:D34" location="'KB-16'!A1" display="KB-17 16"/>
    <hyperlink ref="B35:D35" location="'KB-17'!A1" display="KB-18 17"/>
    <hyperlink ref="B36:D36" location="'KB-18'!A1" display="KB-19 18"/>
    <hyperlink ref="B38:D38" location="'KB-20'!A1" display="KB-21 20"/>
    <hyperlink ref="B39:D39" location="'KB-21'!A1" display="KB-22 21"/>
    <hyperlink ref="B6:D6" location="Validation!A1" display="Validation"/>
    <hyperlink ref="B8:D8" location="'General overview'!A1" display="General overview"/>
    <hyperlink ref="B9:D9" location="'Risk class.'!A1" display="Risikoklass."/>
    <hyperlink ref="B10:D10" location="'Basic data'!A1" display="Basisdaten"/>
    <hyperlink ref="B37:D37" location="'KB-19'!A1" display="KB-20 19"/>
    <hyperlink ref="B42:D42" location="Matrix!A1" display="Matrix"/>
    <hyperlink ref="B40:D40" location="'KB-legende'!A1" display="KB-legende"/>
    <hyperlink ref="B41:D41" location="'Categories EQ'!A1" display="Categories EQ"/>
    <hyperlink ref="B43:D43" location="'ICIQ, IIEF-2016'!A1" display="ICIQ, IIEF-2016"/>
    <hyperlink ref="B44:D44" location="'ICIQ, IIEF-2013'!A1" display="ICIQ, IIEF-2013"/>
    <hyperlink ref="B47:D47" location="'Kaplan-Meier (DFS)'!A1" display="Kaplan-Meier (DFS)"/>
    <hyperlink ref="B48:D48" location="'Kaplan-Meier (OAS)'!A1" display="Kaplan-Meier (OAS)"/>
    <hyperlink ref="B45:D45" location="Profil!A1" display="Profil"/>
    <hyperlink ref="B12:D12" location="'Filter - Conspicuities'!A1" display="Filter - Conspicuities"/>
    <hyperlink ref="B21:D21" location="'KB-3c)'!A1" display="KB-3c)"/>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O249"/>
  <sheetViews>
    <sheetView showGridLines="0" zoomScale="90" zoomScaleNormal="90" workbookViewId="0">
      <pane ySplit="5" topLeftCell="A6" activePane="bottomLeft" state="frozen"/>
      <selection pane="bottomLeft" activeCell="B3" sqref="B3:G3"/>
    </sheetView>
  </sheetViews>
  <sheetFormatPr baseColWidth="10" defaultColWidth="11.42578125" defaultRowHeight="15" x14ac:dyDescent="0.25"/>
  <cols>
    <col min="1" max="1" width="4.140625" customWidth="1"/>
    <col min="2" max="3" width="5.140625" customWidth="1"/>
    <col min="4" max="4" width="5.7109375" customWidth="1"/>
    <col min="5" max="6" width="5.85546875" customWidth="1"/>
    <col min="7" max="7" width="25" customWidth="1"/>
    <col min="8" max="8" width="27.140625" customWidth="1"/>
    <col min="9" max="9" width="24.7109375" customWidth="1"/>
    <col min="10" max="10" width="14.42578125" customWidth="1"/>
    <col min="11" max="11" width="26.28515625" customWidth="1"/>
    <col min="12" max="12" width="29.42578125" customWidth="1"/>
    <col min="13" max="13" width="6.85546875" customWidth="1"/>
    <col min="14" max="14" width="6.140625" customWidth="1"/>
    <col min="15" max="15" width="40.28515625" customWidth="1"/>
  </cols>
  <sheetData>
    <row r="1" spans="1:15" s="70" customFormat="1" ht="8.25" customHeight="1" x14ac:dyDescent="0.2">
      <c r="A1" s="229"/>
      <c r="B1" s="31"/>
      <c r="C1" s="31"/>
      <c r="D1" s="31"/>
      <c r="E1" s="31"/>
      <c r="F1" s="31"/>
      <c r="G1" s="31"/>
      <c r="H1" s="31"/>
      <c r="I1" s="31"/>
      <c r="J1" s="31"/>
      <c r="K1" s="31"/>
      <c r="L1" s="31"/>
      <c r="M1" s="31"/>
    </row>
    <row r="2" spans="1:15" s="70" customFormat="1" ht="46.5" customHeight="1" x14ac:dyDescent="0.25">
      <c r="B2" s="1435" t="s">
        <v>1315</v>
      </c>
      <c r="C2" s="1435"/>
      <c r="D2" s="1435"/>
      <c r="E2" s="1435"/>
      <c r="F2" s="1435"/>
      <c r="G2" s="1435"/>
      <c r="H2" s="1435"/>
      <c r="I2" s="230"/>
      <c r="J2" s="31"/>
      <c r="K2" s="31"/>
      <c r="L2" s="31"/>
      <c r="M2" s="31"/>
    </row>
    <row r="3" spans="1:15" s="1" customFormat="1" ht="21" customHeight="1" thickBot="1" x14ac:dyDescent="0.3">
      <c r="B3" s="2061" t="s">
        <v>1228</v>
      </c>
      <c r="C3" s="2061"/>
      <c r="D3" s="2061"/>
      <c r="E3" s="2061"/>
      <c r="F3" s="2061"/>
      <c r="G3" s="2061"/>
      <c r="H3" s="231"/>
      <c r="I3" s="231"/>
      <c r="J3" s="232"/>
      <c r="K3"/>
      <c r="L3"/>
      <c r="M3"/>
    </row>
    <row r="4" spans="1:15" ht="33" customHeight="1" thickBot="1" x14ac:dyDescent="0.3">
      <c r="B4" s="2110" t="s">
        <v>2070</v>
      </c>
      <c r="C4" s="2119"/>
      <c r="D4" s="2119"/>
      <c r="E4" s="2119"/>
      <c r="F4" s="2111"/>
      <c r="G4" s="2115" t="s">
        <v>2069</v>
      </c>
      <c r="H4" s="2115" t="s">
        <v>2071</v>
      </c>
      <c r="I4" s="2115" t="s">
        <v>2072</v>
      </c>
      <c r="J4" s="2115" t="s">
        <v>2073</v>
      </c>
      <c r="K4" s="2117" t="s">
        <v>2074</v>
      </c>
      <c r="L4" s="2117" t="s">
        <v>2075</v>
      </c>
      <c r="M4" s="2110" t="s">
        <v>2076</v>
      </c>
      <c r="N4" s="2111"/>
    </row>
    <row r="5" spans="1:15" ht="34.5" customHeight="1" x14ac:dyDescent="0.25">
      <c r="B5" s="390" t="s">
        <v>853</v>
      </c>
      <c r="C5" s="390" t="s">
        <v>854</v>
      </c>
      <c r="D5" s="390" t="s">
        <v>1223</v>
      </c>
      <c r="E5" s="390" t="s">
        <v>1027</v>
      </c>
      <c r="F5" s="390" t="s">
        <v>150</v>
      </c>
      <c r="G5" s="2116"/>
      <c r="H5" s="2116"/>
      <c r="I5" s="2116"/>
      <c r="J5" s="2116"/>
      <c r="K5" s="2118"/>
      <c r="L5" s="2118"/>
      <c r="M5" s="285">
        <v>2016</v>
      </c>
      <c r="N5" s="542" t="s">
        <v>3008</v>
      </c>
    </row>
    <row r="6" spans="1:15" ht="20.25" customHeight="1" thickBot="1" x14ac:dyDescent="0.3">
      <c r="A6" s="964"/>
      <c r="B6" s="1967" t="s">
        <v>2162</v>
      </c>
      <c r="C6" s="1968"/>
      <c r="D6" s="1968"/>
      <c r="E6" s="1968"/>
      <c r="F6" s="1968"/>
      <c r="G6" s="1968"/>
      <c r="H6" s="1968"/>
      <c r="I6" s="1968"/>
      <c r="J6" s="1968"/>
      <c r="K6" s="1968"/>
      <c r="L6" s="1968"/>
      <c r="M6" s="1968"/>
      <c r="N6" s="1969"/>
    </row>
    <row r="7" spans="1:15" ht="64.5" customHeight="1" thickBot="1" x14ac:dyDescent="0.3">
      <c r="A7" s="965"/>
      <c r="B7" s="1239"/>
      <c r="C7" s="1240" t="s">
        <v>2</v>
      </c>
      <c r="D7" s="1240" t="s">
        <v>2</v>
      </c>
      <c r="E7" s="298"/>
      <c r="F7" s="298"/>
      <c r="G7" s="1970" t="s">
        <v>2164</v>
      </c>
      <c r="H7" s="1971"/>
      <c r="I7" s="1972"/>
      <c r="J7" s="290" t="s">
        <v>2161</v>
      </c>
      <c r="K7" s="555" t="s">
        <v>2165</v>
      </c>
      <c r="L7" s="555" t="s">
        <v>2166</v>
      </c>
      <c r="M7" s="1241" t="s">
        <v>2</v>
      </c>
      <c r="N7" s="1242" t="s">
        <v>2</v>
      </c>
    </row>
    <row r="8" spans="1:15" ht="64.5" customHeight="1" thickBot="1" x14ac:dyDescent="0.3">
      <c r="A8" s="965"/>
      <c r="B8" s="1243" t="s">
        <v>2</v>
      </c>
      <c r="C8" s="298"/>
      <c r="D8" s="298"/>
      <c r="E8" s="298"/>
      <c r="F8" s="298"/>
      <c r="G8" s="2146" t="s">
        <v>2899</v>
      </c>
      <c r="H8" s="2147"/>
      <c r="I8" s="2148"/>
      <c r="J8" s="1253" t="s">
        <v>2900</v>
      </c>
      <c r="K8" s="555" t="s">
        <v>2901</v>
      </c>
      <c r="L8" s="555" t="s">
        <v>2902</v>
      </c>
      <c r="M8" s="1241" t="s">
        <v>2</v>
      </c>
      <c r="N8" s="1256" t="s">
        <v>2</v>
      </c>
    </row>
    <row r="9" spans="1:15" ht="20.25" customHeight="1" thickBot="1" x14ac:dyDescent="0.3">
      <c r="A9" s="299"/>
      <c r="B9" s="2112" t="s">
        <v>2163</v>
      </c>
      <c r="C9" s="2113"/>
      <c r="D9" s="2113"/>
      <c r="E9" s="2113"/>
      <c r="F9" s="2113"/>
      <c r="G9" s="2113"/>
      <c r="H9" s="2113"/>
      <c r="I9" s="2113"/>
      <c r="J9" s="2113"/>
      <c r="K9" s="2113"/>
      <c r="L9" s="2113"/>
      <c r="M9" s="2113"/>
      <c r="N9" s="2114"/>
    </row>
    <row r="10" spans="1:15" ht="39" customHeight="1" x14ac:dyDescent="0.25">
      <c r="A10" s="300"/>
      <c r="B10" s="1929" t="s">
        <v>2</v>
      </c>
      <c r="C10" s="1931" t="s">
        <v>2</v>
      </c>
      <c r="D10" s="1915"/>
      <c r="E10" s="1915"/>
      <c r="F10" s="1915"/>
      <c r="G10" s="1113" t="s">
        <v>746</v>
      </c>
      <c r="H10" s="308" t="s">
        <v>2159</v>
      </c>
      <c r="I10" s="1115" t="s">
        <v>30</v>
      </c>
      <c r="J10" s="1794" t="s">
        <v>858</v>
      </c>
      <c r="K10" s="1976" t="s">
        <v>1328</v>
      </c>
      <c r="L10" s="1976" t="s">
        <v>903</v>
      </c>
      <c r="M10" s="1910" t="s">
        <v>2</v>
      </c>
      <c r="N10" s="1907" t="s">
        <v>2</v>
      </c>
    </row>
    <row r="11" spans="1:15" ht="44.25" customHeight="1" x14ac:dyDescent="0.25">
      <c r="A11" s="300"/>
      <c r="B11" s="1980"/>
      <c r="C11" s="1982"/>
      <c r="D11" s="1984"/>
      <c r="E11" s="1984"/>
      <c r="F11" s="1984"/>
      <c r="G11" s="1112" t="s">
        <v>747</v>
      </c>
      <c r="H11" s="58" t="s">
        <v>2160</v>
      </c>
      <c r="I11" s="1122" t="s">
        <v>31</v>
      </c>
      <c r="J11" s="1436"/>
      <c r="K11" s="1977"/>
      <c r="L11" s="1977"/>
      <c r="M11" s="1974"/>
      <c r="N11" s="1973"/>
    </row>
    <row r="12" spans="1:15" ht="51" customHeight="1" thickBot="1" x14ac:dyDescent="0.3">
      <c r="A12" s="300"/>
      <c r="B12" s="1981"/>
      <c r="C12" s="1983"/>
      <c r="D12" s="1985"/>
      <c r="E12" s="1985"/>
      <c r="F12" s="1985"/>
      <c r="G12" s="942" t="s">
        <v>744</v>
      </c>
      <c r="H12" s="295" t="s">
        <v>1327</v>
      </c>
      <c r="I12" s="938" t="s">
        <v>3</v>
      </c>
      <c r="J12" s="1979"/>
      <c r="K12" s="1978"/>
      <c r="L12" s="1978"/>
      <c r="M12" s="1975"/>
      <c r="N12" s="1909"/>
      <c r="O12" s="560"/>
    </row>
    <row r="13" spans="1:15" ht="51" customHeight="1" x14ac:dyDescent="0.25">
      <c r="A13" s="300"/>
      <c r="B13" s="1929" t="s">
        <v>2</v>
      </c>
      <c r="C13" s="1931" t="s">
        <v>2</v>
      </c>
      <c r="D13" s="1915"/>
      <c r="E13" s="1915"/>
      <c r="F13" s="1915"/>
      <c r="G13" s="1113" t="s">
        <v>746</v>
      </c>
      <c r="H13" s="308" t="s">
        <v>2159</v>
      </c>
      <c r="I13" s="1115" t="s">
        <v>30</v>
      </c>
      <c r="J13" s="1794" t="s">
        <v>1409</v>
      </c>
      <c r="K13" s="1993" t="s">
        <v>1410</v>
      </c>
      <c r="L13" s="1993" t="s">
        <v>1411</v>
      </c>
      <c r="M13" s="1910" t="s">
        <v>2</v>
      </c>
      <c r="N13" s="1907" t="s">
        <v>2</v>
      </c>
      <c r="O13" s="560"/>
    </row>
    <row r="14" spans="1:15" ht="51" customHeight="1" x14ac:dyDescent="0.25">
      <c r="A14" s="300"/>
      <c r="B14" s="1980"/>
      <c r="C14" s="1982"/>
      <c r="D14" s="1984"/>
      <c r="E14" s="1984"/>
      <c r="F14" s="1984"/>
      <c r="G14" s="1112" t="s">
        <v>747</v>
      </c>
      <c r="H14" s="58" t="s">
        <v>2160</v>
      </c>
      <c r="I14" s="1122" t="s">
        <v>31</v>
      </c>
      <c r="J14" s="1436"/>
      <c r="K14" s="1994"/>
      <c r="L14" s="1994"/>
      <c r="M14" s="1974"/>
      <c r="N14" s="1973"/>
      <c r="O14" s="560"/>
    </row>
    <row r="15" spans="1:15" ht="50.25" customHeight="1" thickBot="1" x14ac:dyDescent="0.3">
      <c r="A15" s="300"/>
      <c r="B15" s="1930"/>
      <c r="C15" s="1932"/>
      <c r="D15" s="1917"/>
      <c r="E15" s="1917"/>
      <c r="F15" s="1917"/>
      <c r="G15" s="934" t="s">
        <v>745</v>
      </c>
      <c r="H15" s="310" t="s">
        <v>1408</v>
      </c>
      <c r="I15" s="940" t="s">
        <v>13</v>
      </c>
      <c r="J15" s="1497"/>
      <c r="K15" s="1995"/>
      <c r="L15" s="1995"/>
      <c r="M15" s="1911"/>
      <c r="N15" s="1908"/>
      <c r="O15" s="572"/>
    </row>
    <row r="16" spans="1:15" ht="50.25" customHeight="1" x14ac:dyDescent="0.25">
      <c r="A16" s="300"/>
      <c r="B16" s="1986" t="s">
        <v>2</v>
      </c>
      <c r="C16" s="1990" t="s">
        <v>2</v>
      </c>
      <c r="D16" s="1916"/>
      <c r="E16" s="1916"/>
      <c r="F16" s="1949"/>
      <c r="G16" s="1116" t="s">
        <v>746</v>
      </c>
      <c r="H16" s="595" t="s">
        <v>2159</v>
      </c>
      <c r="I16" s="596" t="s">
        <v>30</v>
      </c>
      <c r="J16" s="1991" t="s">
        <v>859</v>
      </c>
      <c r="K16" s="1992" t="s">
        <v>855</v>
      </c>
      <c r="L16" s="1992" t="s">
        <v>904</v>
      </c>
      <c r="M16" s="1928" t="s">
        <v>2</v>
      </c>
      <c r="N16" s="1956" t="s">
        <v>2</v>
      </c>
      <c r="O16" s="572"/>
    </row>
    <row r="17" spans="1:15" ht="50.25" customHeight="1" thickBot="1" x14ac:dyDescent="0.3">
      <c r="A17" s="300"/>
      <c r="B17" s="1986"/>
      <c r="C17" s="1990"/>
      <c r="D17" s="1916"/>
      <c r="E17" s="1916"/>
      <c r="F17" s="1949"/>
      <c r="G17" s="1112" t="s">
        <v>747</v>
      </c>
      <c r="H17" s="58" t="s">
        <v>2160</v>
      </c>
      <c r="I17" s="1122" t="s">
        <v>31</v>
      </c>
      <c r="J17" s="1991"/>
      <c r="K17" s="1992"/>
      <c r="L17" s="1992"/>
      <c r="M17" s="1928"/>
      <c r="N17" s="1956"/>
      <c r="O17" s="572"/>
    </row>
    <row r="18" spans="1:15" ht="50.25" customHeight="1" thickBot="1" x14ac:dyDescent="0.3">
      <c r="A18" s="300"/>
      <c r="B18" s="1986"/>
      <c r="C18" s="1990"/>
      <c r="D18" s="1916"/>
      <c r="E18" s="1916"/>
      <c r="F18" s="1949"/>
      <c r="G18" s="943" t="s">
        <v>745</v>
      </c>
      <c r="H18" s="944" t="s">
        <v>2905</v>
      </c>
      <c r="I18" s="945" t="s">
        <v>13</v>
      </c>
      <c r="J18" s="1991"/>
      <c r="K18" s="1992"/>
      <c r="L18" s="1992"/>
      <c r="M18" s="1928"/>
      <c r="N18" s="1956"/>
      <c r="O18" s="563"/>
    </row>
    <row r="19" spans="1:15" ht="50.25" customHeight="1" x14ac:dyDescent="0.25">
      <c r="A19" s="300"/>
      <c r="B19" s="1929" t="s">
        <v>2</v>
      </c>
      <c r="C19" s="1931" t="s">
        <v>2</v>
      </c>
      <c r="D19" s="1915"/>
      <c r="E19" s="1915"/>
      <c r="F19" s="1915"/>
      <c r="G19" s="1113" t="s">
        <v>747</v>
      </c>
      <c r="H19" s="308" t="s">
        <v>2160</v>
      </c>
      <c r="I19" s="1115" t="s">
        <v>31</v>
      </c>
      <c r="J19" s="1963" t="s">
        <v>860</v>
      </c>
      <c r="K19" s="1965" t="s">
        <v>856</v>
      </c>
      <c r="L19" s="1965" t="s">
        <v>905</v>
      </c>
      <c r="M19" s="1910" t="s">
        <v>2</v>
      </c>
      <c r="N19" s="1907" t="s">
        <v>2</v>
      </c>
      <c r="O19" s="563"/>
    </row>
    <row r="20" spans="1:15" ht="54" customHeight="1" thickBot="1" x14ac:dyDescent="0.3">
      <c r="A20" s="300"/>
      <c r="B20" s="1930"/>
      <c r="C20" s="1932"/>
      <c r="D20" s="1917"/>
      <c r="E20" s="1917"/>
      <c r="F20" s="1917"/>
      <c r="G20" s="947" t="s">
        <v>746</v>
      </c>
      <c r="H20" s="304" t="s">
        <v>1186</v>
      </c>
      <c r="I20" s="952" t="s">
        <v>30</v>
      </c>
      <c r="J20" s="1964"/>
      <c r="K20" s="1966"/>
      <c r="L20" s="1966"/>
      <c r="M20" s="1911"/>
      <c r="N20" s="1908"/>
      <c r="O20" s="563"/>
    </row>
    <row r="21" spans="1:15" ht="51.75" customHeight="1" thickBot="1" x14ac:dyDescent="0.3">
      <c r="A21" s="300"/>
      <c r="B21" s="941" t="s">
        <v>2</v>
      </c>
      <c r="C21" s="935" t="s">
        <v>2</v>
      </c>
      <c r="D21" s="937"/>
      <c r="E21" s="937"/>
      <c r="F21" s="937"/>
      <c r="G21" s="948" t="s">
        <v>747</v>
      </c>
      <c r="H21" s="949" t="s">
        <v>1187</v>
      </c>
      <c r="I21" s="950" t="s">
        <v>31</v>
      </c>
      <c r="J21" s="950" t="s">
        <v>861</v>
      </c>
      <c r="K21" s="951" t="s">
        <v>857</v>
      </c>
      <c r="L21" s="951" t="s">
        <v>906</v>
      </c>
      <c r="M21" s="936" t="s">
        <v>2</v>
      </c>
      <c r="N21" s="939" t="s">
        <v>2</v>
      </c>
      <c r="O21" s="563"/>
    </row>
    <row r="22" spans="1:15" ht="51.75" customHeight="1" x14ac:dyDescent="0.25">
      <c r="A22" s="300"/>
      <c r="B22" s="1929" t="s">
        <v>2</v>
      </c>
      <c r="C22" s="1931" t="s">
        <v>2</v>
      </c>
      <c r="D22" s="1915"/>
      <c r="E22" s="1915"/>
      <c r="F22" s="1997"/>
      <c r="G22" s="1113" t="s">
        <v>746</v>
      </c>
      <c r="H22" s="1130" t="s">
        <v>2159</v>
      </c>
      <c r="I22" s="1131" t="s">
        <v>30</v>
      </c>
      <c r="J22" s="1987" t="s">
        <v>862</v>
      </c>
      <c r="K22" s="1976" t="s">
        <v>865</v>
      </c>
      <c r="L22" s="1976" t="s">
        <v>1976</v>
      </c>
      <c r="M22" s="1910" t="s">
        <v>2</v>
      </c>
      <c r="N22" s="1907" t="s">
        <v>2</v>
      </c>
      <c r="O22" s="563"/>
    </row>
    <row r="23" spans="1:15" ht="51.75" customHeight="1" x14ac:dyDescent="0.25">
      <c r="A23" s="300"/>
      <c r="B23" s="1980"/>
      <c r="C23" s="1982"/>
      <c r="D23" s="1984"/>
      <c r="E23" s="1984"/>
      <c r="F23" s="1998"/>
      <c r="G23" s="1112" t="s">
        <v>747</v>
      </c>
      <c r="H23" s="58" t="s">
        <v>2160</v>
      </c>
      <c r="I23" s="1122" t="s">
        <v>31</v>
      </c>
      <c r="J23" s="1988"/>
      <c r="K23" s="1977"/>
      <c r="L23" s="1977"/>
      <c r="M23" s="1974"/>
      <c r="N23" s="1973"/>
      <c r="O23" s="563"/>
    </row>
    <row r="24" spans="1:15" ht="48" customHeight="1" thickBot="1" x14ac:dyDescent="0.3">
      <c r="A24" s="300"/>
      <c r="B24" s="1930"/>
      <c r="C24" s="1932"/>
      <c r="D24" s="1917"/>
      <c r="E24" s="1917"/>
      <c r="F24" s="1917"/>
      <c r="G24" s="718" t="s">
        <v>751</v>
      </c>
      <c r="H24" s="293" t="s">
        <v>1185</v>
      </c>
      <c r="I24" s="946" t="s">
        <v>28</v>
      </c>
      <c r="J24" s="1989"/>
      <c r="K24" s="1996"/>
      <c r="L24" s="1996"/>
      <c r="M24" s="1911"/>
      <c r="N24" s="1908"/>
    </row>
    <row r="25" spans="1:15" ht="48" customHeight="1" x14ac:dyDescent="0.25">
      <c r="A25" s="300"/>
      <c r="B25" s="1929" t="s">
        <v>2</v>
      </c>
      <c r="C25" s="1931" t="s">
        <v>2</v>
      </c>
      <c r="D25" s="1915"/>
      <c r="E25" s="1915"/>
      <c r="F25" s="1997"/>
      <c r="G25" s="1113" t="s">
        <v>746</v>
      </c>
      <c r="H25" s="1130" t="s">
        <v>2159</v>
      </c>
      <c r="I25" s="1131" t="s">
        <v>30</v>
      </c>
      <c r="J25" s="2000" t="s">
        <v>863</v>
      </c>
      <c r="K25" s="2002" t="s">
        <v>866</v>
      </c>
      <c r="L25" s="2002" t="s">
        <v>1977</v>
      </c>
      <c r="M25" s="2096" t="s">
        <v>2</v>
      </c>
      <c r="N25" s="1955" t="s">
        <v>2</v>
      </c>
    </row>
    <row r="26" spans="1:15" ht="48" customHeight="1" x14ac:dyDescent="0.25">
      <c r="A26" s="300"/>
      <c r="B26" s="1980"/>
      <c r="C26" s="1982"/>
      <c r="D26" s="1984"/>
      <c r="E26" s="1984"/>
      <c r="F26" s="1998"/>
      <c r="G26" s="1114" t="s">
        <v>747</v>
      </c>
      <c r="H26" s="592" t="s">
        <v>2160</v>
      </c>
      <c r="I26" s="1123" t="s">
        <v>31</v>
      </c>
      <c r="J26" s="2001"/>
      <c r="K26" s="2003"/>
      <c r="L26" s="2003"/>
      <c r="M26" s="1928"/>
      <c r="N26" s="1956"/>
    </row>
    <row r="27" spans="1:15" ht="57" customHeight="1" thickBot="1" x14ac:dyDescent="0.3">
      <c r="A27" s="300"/>
      <c r="B27" s="1981"/>
      <c r="C27" s="1983"/>
      <c r="D27" s="1985"/>
      <c r="E27" s="1985"/>
      <c r="F27" s="1999"/>
      <c r="G27" s="44" t="s">
        <v>752</v>
      </c>
      <c r="H27" s="295" t="s">
        <v>1185</v>
      </c>
      <c r="I27" s="953" t="s">
        <v>28</v>
      </c>
      <c r="J27" s="2001"/>
      <c r="K27" s="2003"/>
      <c r="L27" s="2003"/>
      <c r="M27" s="1928"/>
      <c r="N27" s="1956"/>
    </row>
    <row r="28" spans="1:15" ht="18.75" customHeight="1" thickBot="1" x14ac:dyDescent="0.3">
      <c r="A28" s="291" t="s">
        <v>102</v>
      </c>
      <c r="B28" s="2030" t="s">
        <v>675</v>
      </c>
      <c r="C28" s="2031"/>
      <c r="D28" s="2031"/>
      <c r="E28" s="2031"/>
      <c r="F28" s="2031"/>
      <c r="G28" s="2031"/>
      <c r="H28" s="2031"/>
      <c r="I28" s="2031"/>
      <c r="J28" s="2031"/>
      <c r="K28" s="2031"/>
      <c r="L28" s="2031"/>
      <c r="M28" s="2031"/>
      <c r="N28" s="2032"/>
    </row>
    <row r="29" spans="1:15" ht="18.75" customHeight="1" thickBot="1" x14ac:dyDescent="0.3">
      <c r="A29" s="286" t="s">
        <v>103</v>
      </c>
      <c r="B29" s="2030" t="s">
        <v>372</v>
      </c>
      <c r="C29" s="2031"/>
      <c r="D29" s="2031"/>
      <c r="E29" s="2031"/>
      <c r="F29" s="2031"/>
      <c r="G29" s="2031"/>
      <c r="H29" s="2031"/>
      <c r="I29" s="2031"/>
      <c r="J29" s="2031"/>
      <c r="K29" s="2031"/>
      <c r="L29" s="2031"/>
      <c r="M29" s="2031"/>
      <c r="N29" s="2032"/>
    </row>
    <row r="30" spans="1:15" ht="62.25" customHeight="1" thickBot="1" x14ac:dyDescent="0.3">
      <c r="A30" s="286"/>
      <c r="B30" s="1270" t="s">
        <v>2</v>
      </c>
      <c r="C30" s="1260" t="s">
        <v>2</v>
      </c>
      <c r="D30" s="1260" t="s">
        <v>2</v>
      </c>
      <c r="E30" s="1261"/>
      <c r="F30" s="1261"/>
      <c r="G30" s="1265" t="s">
        <v>739</v>
      </c>
      <c r="H30" s="595" t="s">
        <v>1424</v>
      </c>
      <c r="I30" s="1271" t="s">
        <v>661</v>
      </c>
      <c r="J30" s="1271" t="s">
        <v>1333</v>
      </c>
      <c r="K30" s="1272" t="s">
        <v>1339</v>
      </c>
      <c r="L30" s="1272" t="s">
        <v>1336</v>
      </c>
      <c r="M30" s="1262" t="s">
        <v>2</v>
      </c>
      <c r="N30" s="1262" t="s">
        <v>2</v>
      </c>
      <c r="O30" s="562"/>
    </row>
    <row r="31" spans="1:15" ht="62.25" customHeight="1" x14ac:dyDescent="0.25">
      <c r="A31" s="286"/>
      <c r="B31" s="1929" t="s">
        <v>2</v>
      </c>
      <c r="C31" s="1931" t="s">
        <v>2</v>
      </c>
      <c r="D31" s="1931" t="s">
        <v>2</v>
      </c>
      <c r="E31" s="1915"/>
      <c r="F31" s="1915"/>
      <c r="G31" s="1278" t="s">
        <v>930</v>
      </c>
      <c r="H31" s="1278" t="s">
        <v>8</v>
      </c>
      <c r="I31" s="1280" t="s">
        <v>3053</v>
      </c>
      <c r="J31" s="1933" t="s">
        <v>1358</v>
      </c>
      <c r="K31" s="1935" t="s">
        <v>2942</v>
      </c>
      <c r="L31" s="1935" t="s">
        <v>2943</v>
      </c>
      <c r="M31" s="1910" t="s">
        <v>2</v>
      </c>
      <c r="N31" s="1910" t="s">
        <v>2</v>
      </c>
      <c r="O31" s="562"/>
    </row>
    <row r="32" spans="1:15" ht="48.75" customHeight="1" thickBot="1" x14ac:dyDescent="0.3">
      <c r="A32" s="286"/>
      <c r="B32" s="1930"/>
      <c r="C32" s="1932"/>
      <c r="D32" s="1932"/>
      <c r="E32" s="1917"/>
      <c r="F32" s="1917"/>
      <c r="G32" s="1263" t="s">
        <v>1115</v>
      </c>
      <c r="H32" s="310" t="s">
        <v>1423</v>
      </c>
      <c r="I32" s="1273" t="s">
        <v>1188</v>
      </c>
      <c r="J32" s="1934"/>
      <c r="K32" s="1936"/>
      <c r="L32" s="1936"/>
      <c r="M32" s="1911"/>
      <c r="N32" s="1911"/>
      <c r="O32" s="562"/>
    </row>
    <row r="33" spans="1:15" ht="48.75" customHeight="1" thickBot="1" x14ac:dyDescent="0.3">
      <c r="A33" s="286"/>
      <c r="B33" s="1268" t="s">
        <v>2</v>
      </c>
      <c r="C33" s="1264" t="s">
        <v>2</v>
      </c>
      <c r="D33" s="1264" t="s">
        <v>2</v>
      </c>
      <c r="E33" s="1264" t="s">
        <v>2</v>
      </c>
      <c r="F33" s="1264" t="s">
        <v>2</v>
      </c>
      <c r="G33" s="1259" t="s">
        <v>1159</v>
      </c>
      <c r="H33" s="591" t="s">
        <v>1474</v>
      </c>
      <c r="I33" s="575" t="s">
        <v>1475</v>
      </c>
      <c r="J33" s="575" t="s">
        <v>1334</v>
      </c>
      <c r="K33" s="1208" t="s">
        <v>1340</v>
      </c>
      <c r="L33" s="1269" t="s">
        <v>1337</v>
      </c>
      <c r="M33" s="1266" t="s">
        <v>2</v>
      </c>
      <c r="N33" s="1266" t="s">
        <v>2</v>
      </c>
      <c r="O33" s="562"/>
    </row>
    <row r="34" spans="1:15" ht="48.75" customHeight="1" thickBot="1" x14ac:dyDescent="0.3">
      <c r="A34" s="286"/>
      <c r="B34" s="589" t="s">
        <v>2</v>
      </c>
      <c r="C34" s="588" t="s">
        <v>2</v>
      </c>
      <c r="D34" s="588" t="s">
        <v>2</v>
      </c>
      <c r="E34" s="588" t="s">
        <v>2</v>
      </c>
      <c r="F34" s="588" t="s">
        <v>2</v>
      </c>
      <c r="G34" s="290" t="s">
        <v>1160</v>
      </c>
      <c r="H34" s="556" t="s">
        <v>1474</v>
      </c>
      <c r="I34" s="557" t="s">
        <v>1475</v>
      </c>
      <c r="J34" s="557" t="s">
        <v>1335</v>
      </c>
      <c r="K34" s="1209" t="s">
        <v>1341</v>
      </c>
      <c r="L34" s="1210" t="s">
        <v>1338</v>
      </c>
      <c r="M34" s="289" t="s">
        <v>2</v>
      </c>
      <c r="N34" s="289" t="s">
        <v>2</v>
      </c>
      <c r="O34" s="562"/>
    </row>
    <row r="35" spans="1:15" ht="62.25" customHeight="1" thickBot="1" x14ac:dyDescent="0.3">
      <c r="A35" s="286"/>
      <c r="B35" s="589" t="s">
        <v>2</v>
      </c>
      <c r="C35" s="588" t="s">
        <v>2</v>
      </c>
      <c r="D35" s="588" t="s">
        <v>2</v>
      </c>
      <c r="E35" s="298"/>
      <c r="F35" s="298"/>
      <c r="G35" s="290" t="s">
        <v>739</v>
      </c>
      <c r="H35" s="288" t="s">
        <v>1185</v>
      </c>
      <c r="I35" s="287" t="s">
        <v>661</v>
      </c>
      <c r="J35" s="287" t="s">
        <v>864</v>
      </c>
      <c r="K35" s="554" t="s">
        <v>1387</v>
      </c>
      <c r="L35" s="554" t="s">
        <v>1388</v>
      </c>
      <c r="M35" s="289" t="s">
        <v>2</v>
      </c>
      <c r="N35" s="298"/>
    </row>
    <row r="36" spans="1:15" ht="48.75" customHeight="1" thickBot="1" x14ac:dyDescent="0.3">
      <c r="A36" s="286"/>
      <c r="B36" s="589" t="s">
        <v>2</v>
      </c>
      <c r="C36" s="588" t="s">
        <v>2</v>
      </c>
      <c r="D36" s="588" t="s">
        <v>2</v>
      </c>
      <c r="E36" s="588" t="s">
        <v>2</v>
      </c>
      <c r="F36" s="588" t="s">
        <v>2</v>
      </c>
      <c r="G36" s="290" t="s">
        <v>1159</v>
      </c>
      <c r="H36" s="288" t="s">
        <v>1185</v>
      </c>
      <c r="I36" s="287" t="s">
        <v>1188</v>
      </c>
      <c r="J36" s="287" t="s">
        <v>867</v>
      </c>
      <c r="K36" s="554" t="s">
        <v>1390</v>
      </c>
      <c r="L36" s="555" t="s">
        <v>1389</v>
      </c>
      <c r="M36" s="289" t="s">
        <v>2</v>
      </c>
      <c r="N36" s="298"/>
    </row>
    <row r="37" spans="1:15" ht="48.75" customHeight="1" thickBot="1" x14ac:dyDescent="0.3">
      <c r="A37" s="286"/>
      <c r="B37" s="589" t="s">
        <v>2</v>
      </c>
      <c r="C37" s="588" t="s">
        <v>2</v>
      </c>
      <c r="D37" s="588" t="s">
        <v>2</v>
      </c>
      <c r="E37" s="588" t="s">
        <v>2</v>
      </c>
      <c r="F37" s="588" t="s">
        <v>2</v>
      </c>
      <c r="G37" s="290" t="s">
        <v>1160</v>
      </c>
      <c r="H37" s="288" t="s">
        <v>1185</v>
      </c>
      <c r="I37" s="287" t="s">
        <v>1188</v>
      </c>
      <c r="J37" s="287" t="s">
        <v>868</v>
      </c>
      <c r="K37" s="554" t="s">
        <v>1391</v>
      </c>
      <c r="L37" s="555" t="s">
        <v>1392</v>
      </c>
      <c r="M37" s="289" t="s">
        <v>2</v>
      </c>
      <c r="N37" s="298"/>
    </row>
    <row r="38" spans="1:15" ht="18.75" customHeight="1" thickBot="1" x14ac:dyDescent="0.3">
      <c r="A38" s="286" t="s">
        <v>118</v>
      </c>
      <c r="B38" s="2030" t="s">
        <v>381</v>
      </c>
      <c r="C38" s="2031"/>
      <c r="D38" s="2031"/>
      <c r="E38" s="2031"/>
      <c r="F38" s="2031"/>
      <c r="G38" s="2031"/>
      <c r="H38" s="2031"/>
      <c r="I38" s="2031"/>
      <c r="J38" s="2031"/>
      <c r="K38" s="2031"/>
      <c r="L38" s="2031"/>
      <c r="M38" s="2031"/>
      <c r="N38" s="2031"/>
    </row>
    <row r="39" spans="1:15" ht="48.75" customHeight="1" thickBot="1" x14ac:dyDescent="0.3">
      <c r="A39" s="286"/>
      <c r="B39" s="589" t="s">
        <v>2</v>
      </c>
      <c r="C39" s="588" t="s">
        <v>2</v>
      </c>
      <c r="D39" s="298"/>
      <c r="E39" s="298"/>
      <c r="F39" s="558"/>
      <c r="G39" s="1358" t="s">
        <v>3155</v>
      </c>
      <c r="H39" s="1359" t="s">
        <v>1185</v>
      </c>
      <c r="I39" s="1358" t="s">
        <v>8</v>
      </c>
      <c r="J39" s="1360" t="s">
        <v>3148</v>
      </c>
      <c r="K39" s="1360" t="s">
        <v>3149</v>
      </c>
      <c r="L39" s="1358" t="s">
        <v>3150</v>
      </c>
      <c r="M39" s="1361" t="s">
        <v>2</v>
      </c>
      <c r="N39" s="298"/>
      <c r="O39" s="561"/>
    </row>
    <row r="40" spans="1:15" ht="48.75" customHeight="1" thickBot="1" x14ac:dyDescent="0.3">
      <c r="A40" s="286"/>
      <c r="B40" s="589" t="s">
        <v>2</v>
      </c>
      <c r="C40" s="588" t="s">
        <v>2</v>
      </c>
      <c r="D40" s="298"/>
      <c r="E40" s="298"/>
      <c r="F40" s="558"/>
      <c r="G40" s="290" t="s">
        <v>750</v>
      </c>
      <c r="H40" s="556" t="s">
        <v>1434</v>
      </c>
      <c r="I40" s="290" t="s">
        <v>384</v>
      </c>
      <c r="J40" s="557" t="s">
        <v>1361</v>
      </c>
      <c r="K40" s="571" t="s">
        <v>1359</v>
      </c>
      <c r="L40" s="1207" t="s">
        <v>1360</v>
      </c>
      <c r="M40" s="289" t="s">
        <v>2</v>
      </c>
      <c r="N40" s="289" t="s">
        <v>2</v>
      </c>
      <c r="O40" s="561"/>
    </row>
    <row r="41" spans="1:15" ht="48.75" customHeight="1" thickBot="1" x14ac:dyDescent="0.3">
      <c r="A41" s="286"/>
      <c r="B41" s="589" t="s">
        <v>2</v>
      </c>
      <c r="C41" s="588" t="s">
        <v>2</v>
      </c>
      <c r="D41" s="298"/>
      <c r="E41" s="298"/>
      <c r="F41" s="298"/>
      <c r="G41" s="290" t="s">
        <v>743</v>
      </c>
      <c r="H41" s="288" t="s">
        <v>1185</v>
      </c>
      <c r="I41" s="287" t="s">
        <v>869</v>
      </c>
      <c r="J41" s="287" t="s">
        <v>870</v>
      </c>
      <c r="K41" s="571" t="s">
        <v>2944</v>
      </c>
      <c r="L41" s="1207" t="s">
        <v>2945</v>
      </c>
      <c r="M41" s="289" t="s">
        <v>2</v>
      </c>
      <c r="N41" s="298"/>
    </row>
    <row r="42" spans="1:15" ht="48.75" customHeight="1" thickBot="1" x14ac:dyDescent="0.3">
      <c r="A42" s="286"/>
      <c r="B42" s="589" t="s">
        <v>2</v>
      </c>
      <c r="C42" s="588" t="s">
        <v>2</v>
      </c>
      <c r="D42" s="298"/>
      <c r="E42" s="298"/>
      <c r="F42" s="298"/>
      <c r="G42" s="290" t="s">
        <v>748</v>
      </c>
      <c r="H42" s="288" t="s">
        <v>1185</v>
      </c>
      <c r="I42" s="287" t="s">
        <v>384</v>
      </c>
      <c r="J42" s="287" t="s">
        <v>1208</v>
      </c>
      <c r="K42" s="571" t="s">
        <v>2946</v>
      </c>
      <c r="L42" s="1207" t="s">
        <v>2947</v>
      </c>
      <c r="M42" s="289" t="s">
        <v>2</v>
      </c>
      <c r="N42" s="298"/>
    </row>
    <row r="43" spans="1:15" ht="48.75" customHeight="1" thickBot="1" x14ac:dyDescent="0.3">
      <c r="A43" s="286"/>
      <c r="B43" s="589" t="s">
        <v>2</v>
      </c>
      <c r="C43" s="588" t="s">
        <v>2</v>
      </c>
      <c r="D43" s="298"/>
      <c r="E43" s="298"/>
      <c r="F43" s="298"/>
      <c r="G43" s="290" t="s">
        <v>749</v>
      </c>
      <c r="H43" s="288" t="s">
        <v>1185</v>
      </c>
      <c r="I43" s="287" t="s">
        <v>384</v>
      </c>
      <c r="J43" s="287" t="s">
        <v>1209</v>
      </c>
      <c r="K43" s="571" t="s">
        <v>2948</v>
      </c>
      <c r="L43" s="1207" t="s">
        <v>2949</v>
      </c>
      <c r="M43" s="289" t="s">
        <v>2</v>
      </c>
      <c r="N43" s="298"/>
    </row>
    <row r="44" spans="1:15" ht="48.75" customHeight="1" thickBot="1" x14ac:dyDescent="0.3">
      <c r="A44" s="286"/>
      <c r="B44" s="589" t="s">
        <v>2</v>
      </c>
      <c r="C44" s="588" t="s">
        <v>2</v>
      </c>
      <c r="D44" s="298"/>
      <c r="E44" s="298"/>
      <c r="F44" s="298"/>
      <c r="G44" s="301" t="s">
        <v>750</v>
      </c>
      <c r="H44" s="288" t="s">
        <v>1185</v>
      </c>
      <c r="I44" s="287" t="s">
        <v>384</v>
      </c>
      <c r="J44" s="287" t="s">
        <v>1210</v>
      </c>
      <c r="K44" s="571" t="s">
        <v>2950</v>
      </c>
      <c r="L44" s="1207" t="s">
        <v>2951</v>
      </c>
      <c r="M44" s="289" t="s">
        <v>2</v>
      </c>
      <c r="N44" s="298"/>
    </row>
    <row r="45" spans="1:15" ht="18.75" customHeight="1" thickBot="1" x14ac:dyDescent="0.3">
      <c r="A45" s="91" t="s">
        <v>119</v>
      </c>
      <c r="B45" s="2120" t="s">
        <v>390</v>
      </c>
      <c r="C45" s="2031"/>
      <c r="D45" s="2031"/>
      <c r="E45" s="2031"/>
      <c r="F45" s="2031"/>
      <c r="G45" s="2031"/>
      <c r="H45" s="2031"/>
      <c r="I45" s="2031"/>
      <c r="J45" s="2031"/>
      <c r="K45" s="2031"/>
      <c r="L45" s="2031"/>
      <c r="M45" s="2031"/>
      <c r="N45" s="2121"/>
    </row>
    <row r="46" spans="1:15" ht="36" customHeight="1" x14ac:dyDescent="0.25">
      <c r="A46" s="286"/>
      <c r="B46" s="1929" t="s">
        <v>2</v>
      </c>
      <c r="C46" s="1931" t="s">
        <v>2</v>
      </c>
      <c r="D46" s="1931" t="s">
        <v>2</v>
      </c>
      <c r="E46" s="1931" t="s">
        <v>2</v>
      </c>
      <c r="F46" s="1931" t="s">
        <v>2</v>
      </c>
      <c r="G46" s="598" t="s">
        <v>753</v>
      </c>
      <c r="H46" s="308" t="s">
        <v>8</v>
      </c>
      <c r="I46" s="601" t="s">
        <v>8</v>
      </c>
      <c r="J46" s="1794" t="s">
        <v>1342</v>
      </c>
      <c r="K46" s="2004" t="s">
        <v>1343</v>
      </c>
      <c r="L46" s="2004" t="s">
        <v>1344</v>
      </c>
      <c r="M46" s="1910" t="s">
        <v>2</v>
      </c>
      <c r="N46" s="1907" t="s">
        <v>2</v>
      </c>
      <c r="O46" s="1905"/>
    </row>
    <row r="47" spans="1:15" ht="37.5" customHeight="1" thickBot="1" x14ac:dyDescent="0.3">
      <c r="A47" s="286"/>
      <c r="B47" s="1930"/>
      <c r="C47" s="1932"/>
      <c r="D47" s="1932"/>
      <c r="E47" s="1932"/>
      <c r="F47" s="1932"/>
      <c r="G47" s="599" t="s">
        <v>754</v>
      </c>
      <c r="H47" s="310" t="s">
        <v>2789</v>
      </c>
      <c r="I47" s="1220" t="s">
        <v>630</v>
      </c>
      <c r="J47" s="1497"/>
      <c r="K47" s="1926"/>
      <c r="L47" s="1926"/>
      <c r="M47" s="1911"/>
      <c r="N47" s="1908"/>
      <c r="O47" s="1905"/>
    </row>
    <row r="48" spans="1:15" ht="51" customHeight="1" x14ac:dyDescent="0.25">
      <c r="A48" s="286"/>
      <c r="B48" s="2138" t="s">
        <v>2</v>
      </c>
      <c r="C48" s="2010" t="s">
        <v>2</v>
      </c>
      <c r="D48" s="2010" t="s">
        <v>2</v>
      </c>
      <c r="E48" s="2010" t="s">
        <v>2</v>
      </c>
      <c r="F48" s="2010" t="s">
        <v>2</v>
      </c>
      <c r="G48" s="486" t="s">
        <v>753</v>
      </c>
      <c r="H48" s="292" t="s">
        <v>8</v>
      </c>
      <c r="I48" s="294" t="s">
        <v>8</v>
      </c>
      <c r="J48" s="2136" t="s">
        <v>871</v>
      </c>
      <c r="K48" s="2140" t="s">
        <v>1393</v>
      </c>
      <c r="L48" s="1937" t="s">
        <v>2788</v>
      </c>
      <c r="M48" s="2096" t="s">
        <v>2</v>
      </c>
      <c r="N48" s="1953"/>
    </row>
    <row r="49" spans="1:15" ht="60.75" customHeight="1" thickBot="1" x14ac:dyDescent="0.3">
      <c r="A49" s="286"/>
      <c r="B49" s="2139"/>
      <c r="C49" s="2011"/>
      <c r="D49" s="2011"/>
      <c r="E49" s="2011"/>
      <c r="F49" s="2011"/>
      <c r="G49" s="486" t="s">
        <v>754</v>
      </c>
      <c r="H49" s="295" t="s">
        <v>1185</v>
      </c>
      <c r="I49" s="1220" t="s">
        <v>630</v>
      </c>
      <c r="J49" s="2137"/>
      <c r="K49" s="2141"/>
      <c r="L49" s="1938"/>
      <c r="M49" s="2129"/>
      <c r="N49" s="1954"/>
    </row>
    <row r="50" spans="1:15" ht="21" customHeight="1" thickBot="1" x14ac:dyDescent="0.3">
      <c r="A50" s="291" t="s">
        <v>120</v>
      </c>
      <c r="B50" s="2030" t="s">
        <v>394</v>
      </c>
      <c r="C50" s="2031"/>
      <c r="D50" s="2031"/>
      <c r="E50" s="2031"/>
      <c r="F50" s="2031"/>
      <c r="G50" s="2031"/>
      <c r="H50" s="2031"/>
      <c r="I50" s="2031"/>
      <c r="J50" s="2031"/>
      <c r="K50" s="2031"/>
      <c r="L50" s="2031"/>
      <c r="M50" s="2031"/>
      <c r="N50" s="2032"/>
    </row>
    <row r="51" spans="1:15" ht="36" customHeight="1" x14ac:dyDescent="0.25">
      <c r="A51" s="286"/>
      <c r="B51" s="2024"/>
      <c r="C51" s="2010" t="s">
        <v>2</v>
      </c>
      <c r="D51" s="2144"/>
      <c r="E51" s="2010" t="s">
        <v>2</v>
      </c>
      <c r="F51" s="2010" t="s">
        <v>2</v>
      </c>
      <c r="G51" s="1173" t="s">
        <v>755</v>
      </c>
      <c r="H51" s="308" t="s">
        <v>8</v>
      </c>
      <c r="I51" s="308" t="s">
        <v>8</v>
      </c>
      <c r="J51" s="1903" t="s">
        <v>76</v>
      </c>
      <c r="K51" s="2045" t="s">
        <v>2742</v>
      </c>
      <c r="L51" s="2045" t="s">
        <v>2743</v>
      </c>
      <c r="M51" s="2096" t="s">
        <v>2</v>
      </c>
      <c r="N51" s="1955" t="s">
        <v>2</v>
      </c>
      <c r="O51" s="1905"/>
    </row>
    <row r="52" spans="1:15" ht="36" customHeight="1" thickBot="1" x14ac:dyDescent="0.3">
      <c r="A52" s="286"/>
      <c r="B52" s="2025"/>
      <c r="C52" s="2011"/>
      <c r="D52" s="2145"/>
      <c r="E52" s="2011"/>
      <c r="F52" s="2011"/>
      <c r="G52" s="1174" t="s">
        <v>756</v>
      </c>
      <c r="H52" s="310" t="s">
        <v>2744</v>
      </c>
      <c r="I52" s="1175" t="s">
        <v>616</v>
      </c>
      <c r="J52" s="1904"/>
      <c r="K52" s="2046"/>
      <c r="L52" s="2046"/>
      <c r="M52" s="2129"/>
      <c r="N52" s="1957"/>
      <c r="O52" s="1905"/>
    </row>
    <row r="53" spans="1:15" ht="36" customHeight="1" x14ac:dyDescent="0.25">
      <c r="A53" s="286"/>
      <c r="B53" s="2023"/>
      <c r="C53" s="1931" t="s">
        <v>2</v>
      </c>
      <c r="D53" s="1931" t="s">
        <v>2</v>
      </c>
      <c r="E53" s="1931" t="s">
        <v>2</v>
      </c>
      <c r="F53" s="1931" t="s">
        <v>2</v>
      </c>
      <c r="G53" s="579" t="s">
        <v>755</v>
      </c>
      <c r="H53" s="308" t="s">
        <v>8</v>
      </c>
      <c r="I53" s="308" t="s">
        <v>8</v>
      </c>
      <c r="J53" s="1794" t="s">
        <v>1362</v>
      </c>
      <c r="K53" s="1993" t="s">
        <v>1363</v>
      </c>
      <c r="L53" s="1976" t="s">
        <v>1364</v>
      </c>
      <c r="M53" s="1910" t="s">
        <v>2</v>
      </c>
      <c r="N53" s="1907" t="s">
        <v>2</v>
      </c>
      <c r="O53" s="1905"/>
    </row>
    <row r="54" spans="1:15" ht="36" customHeight="1" thickBot="1" x14ac:dyDescent="0.3">
      <c r="A54" s="286"/>
      <c r="B54" s="1914"/>
      <c r="C54" s="1932"/>
      <c r="D54" s="1932"/>
      <c r="E54" s="1932"/>
      <c r="F54" s="1932"/>
      <c r="G54" s="580" t="s">
        <v>773</v>
      </c>
      <c r="H54" s="310" t="s">
        <v>1435</v>
      </c>
      <c r="I54" s="584" t="s">
        <v>642</v>
      </c>
      <c r="J54" s="1497"/>
      <c r="K54" s="1995"/>
      <c r="L54" s="1996"/>
      <c r="M54" s="1911"/>
      <c r="N54" s="1908"/>
      <c r="O54" s="1905"/>
    </row>
    <row r="55" spans="1:15" ht="36" customHeight="1" x14ac:dyDescent="0.25">
      <c r="A55" s="286"/>
      <c r="B55" s="2023"/>
      <c r="C55" s="1931" t="s">
        <v>2</v>
      </c>
      <c r="D55" s="1931" t="s">
        <v>2</v>
      </c>
      <c r="E55" s="1931" t="s">
        <v>2</v>
      </c>
      <c r="F55" s="1931" t="s">
        <v>2</v>
      </c>
      <c r="G55" s="579" t="s">
        <v>755</v>
      </c>
      <c r="H55" s="308" t="s">
        <v>8</v>
      </c>
      <c r="I55" s="308" t="s">
        <v>8</v>
      </c>
      <c r="J55" s="1794" t="s">
        <v>1365</v>
      </c>
      <c r="K55" s="2004" t="s">
        <v>1367</v>
      </c>
      <c r="L55" s="1976" t="s">
        <v>1368</v>
      </c>
      <c r="M55" s="1910" t="s">
        <v>2</v>
      </c>
      <c r="N55" s="1907" t="s">
        <v>2</v>
      </c>
      <c r="O55" s="1905"/>
    </row>
    <row r="56" spans="1:15" ht="36" customHeight="1" thickBot="1" x14ac:dyDescent="0.3">
      <c r="A56" s="286"/>
      <c r="B56" s="1914"/>
      <c r="C56" s="1932"/>
      <c r="D56" s="1932"/>
      <c r="E56" s="1932"/>
      <c r="F56" s="1932"/>
      <c r="G56" s="580" t="s">
        <v>757</v>
      </c>
      <c r="H56" s="1281" t="s">
        <v>3051</v>
      </c>
      <c r="I56" s="1281" t="s">
        <v>3052</v>
      </c>
      <c r="J56" s="1497"/>
      <c r="K56" s="1926"/>
      <c r="L56" s="1996"/>
      <c r="M56" s="1911"/>
      <c r="N56" s="1908"/>
      <c r="O56" s="1905"/>
    </row>
    <row r="57" spans="1:15" ht="36" customHeight="1" x14ac:dyDescent="0.25">
      <c r="A57" s="286"/>
      <c r="B57" s="2023"/>
      <c r="C57" s="1931" t="s">
        <v>2</v>
      </c>
      <c r="D57" s="1931" t="s">
        <v>2</v>
      </c>
      <c r="E57" s="1931" t="s">
        <v>2</v>
      </c>
      <c r="F57" s="1931" t="s">
        <v>2</v>
      </c>
      <c r="G57" s="579" t="s">
        <v>755</v>
      </c>
      <c r="H57" s="308" t="s">
        <v>8</v>
      </c>
      <c r="I57" s="308" t="s">
        <v>8</v>
      </c>
      <c r="J57" s="1794" t="s">
        <v>1366</v>
      </c>
      <c r="K57" s="2004" t="s">
        <v>1369</v>
      </c>
      <c r="L57" s="1976" t="s">
        <v>1370</v>
      </c>
      <c r="M57" s="2028" t="s">
        <v>2</v>
      </c>
      <c r="N57" s="2008" t="s">
        <v>2</v>
      </c>
      <c r="O57" s="1905"/>
    </row>
    <row r="58" spans="1:15" ht="36" customHeight="1" thickBot="1" x14ac:dyDescent="0.3">
      <c r="A58" s="286"/>
      <c r="B58" s="1914"/>
      <c r="C58" s="1932"/>
      <c r="D58" s="1932"/>
      <c r="E58" s="1932"/>
      <c r="F58" s="1932"/>
      <c r="G58" s="580" t="s">
        <v>758</v>
      </c>
      <c r="H58" s="310" t="s">
        <v>1435</v>
      </c>
      <c r="I58" s="584" t="s">
        <v>642</v>
      </c>
      <c r="J58" s="1497"/>
      <c r="K58" s="2064"/>
      <c r="L58" s="2132"/>
      <c r="M58" s="2029"/>
      <c r="N58" s="2009"/>
      <c r="O58" s="1905"/>
    </row>
    <row r="59" spans="1:15" ht="36" customHeight="1" x14ac:dyDescent="0.25">
      <c r="A59" s="286"/>
      <c r="B59" s="2023"/>
      <c r="C59" s="1931" t="s">
        <v>2</v>
      </c>
      <c r="D59" s="1931" t="s">
        <v>2</v>
      </c>
      <c r="E59" s="1931" t="s">
        <v>2</v>
      </c>
      <c r="F59" s="1931" t="s">
        <v>2</v>
      </c>
      <c r="G59" s="579" t="s">
        <v>755</v>
      </c>
      <c r="H59" s="303" t="s">
        <v>1185</v>
      </c>
      <c r="I59" s="303" t="s">
        <v>8</v>
      </c>
      <c r="J59" s="2051" t="s">
        <v>872</v>
      </c>
      <c r="K59" s="1976" t="s">
        <v>873</v>
      </c>
      <c r="L59" s="1976" t="s">
        <v>907</v>
      </c>
      <c r="M59" s="1910" t="s">
        <v>2</v>
      </c>
      <c r="N59" s="1907" t="s">
        <v>2</v>
      </c>
      <c r="O59" s="1905"/>
    </row>
    <row r="60" spans="1:15" ht="36" customHeight="1" thickBot="1" x14ac:dyDescent="0.3">
      <c r="A60" s="286"/>
      <c r="B60" s="1914"/>
      <c r="C60" s="1932"/>
      <c r="D60" s="1932"/>
      <c r="E60" s="1932"/>
      <c r="F60" s="1932"/>
      <c r="G60" s="580" t="s">
        <v>756</v>
      </c>
      <c r="H60" s="304" t="s">
        <v>616</v>
      </c>
      <c r="I60" s="582" t="s">
        <v>616</v>
      </c>
      <c r="J60" s="2053"/>
      <c r="K60" s="1996"/>
      <c r="L60" s="1996"/>
      <c r="M60" s="1911"/>
      <c r="N60" s="1908"/>
      <c r="O60" s="1905"/>
    </row>
    <row r="61" spans="1:15" ht="36" customHeight="1" x14ac:dyDescent="0.25">
      <c r="A61" s="286"/>
      <c r="B61" s="2023"/>
      <c r="C61" s="1931" t="s">
        <v>2</v>
      </c>
      <c r="D61" s="1931" t="s">
        <v>2</v>
      </c>
      <c r="E61" s="1915"/>
      <c r="F61" s="1915"/>
      <c r="G61" s="307" t="s">
        <v>756</v>
      </c>
      <c r="H61" s="292" t="s">
        <v>616</v>
      </c>
      <c r="I61" s="294" t="s">
        <v>616</v>
      </c>
      <c r="J61" s="2130" t="s">
        <v>874</v>
      </c>
      <c r="K61" s="2004" t="s">
        <v>2952</v>
      </c>
      <c r="L61" s="2004" t="s">
        <v>2953</v>
      </c>
      <c r="M61" s="1910" t="s">
        <v>2</v>
      </c>
      <c r="N61" s="1939"/>
      <c r="O61" s="1905"/>
    </row>
    <row r="62" spans="1:15" ht="40.5" customHeight="1" thickBot="1" x14ac:dyDescent="0.3">
      <c r="A62" s="286"/>
      <c r="B62" s="1914"/>
      <c r="C62" s="1932"/>
      <c r="D62" s="1932"/>
      <c r="E62" s="1917"/>
      <c r="F62" s="1917"/>
      <c r="G62" s="216" t="s">
        <v>773</v>
      </c>
      <c r="H62" s="293" t="s">
        <v>1185</v>
      </c>
      <c r="I62" s="293" t="s">
        <v>642</v>
      </c>
      <c r="J62" s="2131"/>
      <c r="K62" s="1926"/>
      <c r="L62" s="1926"/>
      <c r="M62" s="1911"/>
      <c r="N62" s="1940"/>
      <c r="O62" s="1905"/>
    </row>
    <row r="63" spans="1:15" ht="21" customHeight="1" thickBot="1" x14ac:dyDescent="0.3">
      <c r="A63" s="291" t="s">
        <v>123</v>
      </c>
      <c r="B63" s="2030" t="s">
        <v>396</v>
      </c>
      <c r="C63" s="2031"/>
      <c r="D63" s="2031"/>
      <c r="E63" s="2031"/>
      <c r="F63" s="2031"/>
      <c r="G63" s="2031"/>
      <c r="H63" s="2031"/>
      <c r="I63" s="2031"/>
      <c r="J63" s="2031"/>
      <c r="K63" s="2031"/>
      <c r="L63" s="2031"/>
      <c r="M63" s="2031"/>
      <c r="N63" s="2032"/>
    </row>
    <row r="64" spans="1:15" ht="36" customHeight="1" x14ac:dyDescent="0.25">
      <c r="A64" s="286"/>
      <c r="B64" s="2023"/>
      <c r="C64" s="1931" t="s">
        <v>2</v>
      </c>
      <c r="D64" s="1931" t="s">
        <v>2</v>
      </c>
      <c r="E64" s="1915"/>
      <c r="F64" s="1915"/>
      <c r="G64" s="579" t="s">
        <v>755</v>
      </c>
      <c r="H64" s="308" t="s">
        <v>8</v>
      </c>
      <c r="I64" s="308" t="s">
        <v>8</v>
      </c>
      <c r="J64" s="1794" t="s">
        <v>1372</v>
      </c>
      <c r="K64" s="2004" t="s">
        <v>1417</v>
      </c>
      <c r="L64" s="1976" t="s">
        <v>1373</v>
      </c>
      <c r="M64" s="1910" t="s">
        <v>2</v>
      </c>
      <c r="N64" s="1907" t="s">
        <v>2</v>
      </c>
      <c r="O64" s="1905"/>
    </row>
    <row r="65" spans="1:15" ht="36" customHeight="1" thickBot="1" x14ac:dyDescent="0.3">
      <c r="A65" s="286"/>
      <c r="B65" s="1914"/>
      <c r="C65" s="1932"/>
      <c r="D65" s="1932"/>
      <c r="E65" s="1917"/>
      <c r="F65" s="1917"/>
      <c r="G65" s="580" t="s">
        <v>759</v>
      </c>
      <c r="H65" s="310" t="s">
        <v>1436</v>
      </c>
      <c r="I65" s="584" t="s">
        <v>1371</v>
      </c>
      <c r="J65" s="1497"/>
      <c r="K65" s="1926"/>
      <c r="L65" s="1996"/>
      <c r="M65" s="1911"/>
      <c r="N65" s="1908"/>
      <c r="O65" s="1905"/>
    </row>
    <row r="66" spans="1:15" ht="21" customHeight="1" thickBot="1" x14ac:dyDescent="0.3">
      <c r="A66" s="291" t="s">
        <v>124</v>
      </c>
      <c r="B66" s="2030" t="s">
        <v>397</v>
      </c>
      <c r="C66" s="2031"/>
      <c r="D66" s="2031"/>
      <c r="E66" s="2031"/>
      <c r="F66" s="2031"/>
      <c r="G66" s="2031"/>
      <c r="H66" s="2031"/>
      <c r="I66" s="2031"/>
      <c r="J66" s="2031"/>
      <c r="K66" s="2031"/>
      <c r="L66" s="2031"/>
      <c r="M66" s="2031"/>
      <c r="N66" s="2032"/>
    </row>
    <row r="67" spans="1:15" ht="45" customHeight="1" thickBot="1" x14ac:dyDescent="0.3">
      <c r="A67" s="286"/>
      <c r="B67" s="559"/>
      <c r="C67" s="590" t="s">
        <v>2</v>
      </c>
      <c r="D67" s="568"/>
      <c r="E67" s="298"/>
      <c r="F67" s="558"/>
      <c r="G67" s="290" t="s">
        <v>761</v>
      </c>
      <c r="H67" s="310" t="s">
        <v>1436</v>
      </c>
      <c r="I67" s="550" t="s">
        <v>2540</v>
      </c>
      <c r="J67" s="557" t="s">
        <v>1374</v>
      </c>
      <c r="K67" s="554" t="s">
        <v>2753</v>
      </c>
      <c r="L67" s="554" t="s">
        <v>2752</v>
      </c>
      <c r="M67" s="289" t="s">
        <v>2</v>
      </c>
      <c r="N67" s="539" t="s">
        <v>2</v>
      </c>
      <c r="O67" s="564"/>
    </row>
    <row r="68" spans="1:15" ht="45" customHeight="1" x14ac:dyDescent="0.25">
      <c r="A68" s="286"/>
      <c r="B68" s="2033"/>
      <c r="C68" s="2010" t="s">
        <v>2</v>
      </c>
      <c r="D68" s="2010" t="s">
        <v>2</v>
      </c>
      <c r="E68" s="1953"/>
      <c r="F68" s="1953"/>
      <c r="G68" s="579" t="s">
        <v>756</v>
      </c>
      <c r="H68" s="308" t="s">
        <v>616</v>
      </c>
      <c r="I68" s="583" t="s">
        <v>616</v>
      </c>
      <c r="J68" s="1903" t="s">
        <v>1375</v>
      </c>
      <c r="K68" s="2004" t="s">
        <v>2754</v>
      </c>
      <c r="L68" s="1965" t="s">
        <v>2745</v>
      </c>
      <c r="M68" s="2096" t="s">
        <v>2</v>
      </c>
      <c r="N68" s="1955" t="s">
        <v>2</v>
      </c>
      <c r="O68" s="1905"/>
    </row>
    <row r="69" spans="1:15" ht="46.5" customHeight="1" thickBot="1" x14ac:dyDescent="0.3">
      <c r="A69" s="286"/>
      <c r="B69" s="2034"/>
      <c r="C69" s="2011"/>
      <c r="D69" s="2011"/>
      <c r="E69" s="1954"/>
      <c r="F69" s="1954"/>
      <c r="G69" s="578" t="s">
        <v>793</v>
      </c>
      <c r="H69" s="591" t="s">
        <v>1437</v>
      </c>
      <c r="I69" s="575" t="s">
        <v>634</v>
      </c>
      <c r="J69" s="1904"/>
      <c r="K69" s="1926"/>
      <c r="L69" s="1966"/>
      <c r="M69" s="2129"/>
      <c r="N69" s="1957"/>
      <c r="O69" s="1905"/>
    </row>
    <row r="70" spans="1:15" ht="36" customHeight="1" thickBot="1" x14ac:dyDescent="0.3">
      <c r="A70" s="286"/>
      <c r="B70" s="1247"/>
      <c r="C70" s="1197" t="s">
        <v>2</v>
      </c>
      <c r="D70" s="1197" t="s">
        <v>2</v>
      </c>
      <c r="E70" s="1246"/>
      <c r="F70" s="1246"/>
      <c r="G70" s="1245" t="s">
        <v>1401</v>
      </c>
      <c r="H70" s="592" t="s">
        <v>1425</v>
      </c>
      <c r="I70" s="1123" t="s">
        <v>1376</v>
      </c>
      <c r="J70" s="1131" t="s">
        <v>1375</v>
      </c>
      <c r="K70" s="1211" t="s">
        <v>2768</v>
      </c>
      <c r="L70" s="1212" t="s">
        <v>1377</v>
      </c>
      <c r="M70" s="1195" t="s">
        <v>2</v>
      </c>
      <c r="N70" s="1196" t="s">
        <v>2</v>
      </c>
      <c r="O70" s="564"/>
    </row>
    <row r="71" spans="1:15" ht="45" customHeight="1" x14ac:dyDescent="0.25">
      <c r="A71" s="286"/>
      <c r="B71" s="2033"/>
      <c r="C71" s="1941" t="s">
        <v>2</v>
      </c>
      <c r="D71" s="1941" t="s">
        <v>2</v>
      </c>
      <c r="E71" s="1953"/>
      <c r="F71" s="1953"/>
      <c r="G71" s="1338" t="s">
        <v>756</v>
      </c>
      <c r="H71" s="308" t="s">
        <v>616</v>
      </c>
      <c r="I71" s="1340" t="s">
        <v>616</v>
      </c>
      <c r="J71" s="1903" t="s">
        <v>2906</v>
      </c>
      <c r="K71" s="1937" t="s">
        <v>3050</v>
      </c>
      <c r="L71" s="1937" t="s">
        <v>3049</v>
      </c>
      <c r="M71" s="1945" t="s">
        <v>2</v>
      </c>
      <c r="N71" s="1948"/>
      <c r="O71" s="1248"/>
    </row>
    <row r="72" spans="1:15" ht="50.25" customHeight="1" thickBot="1" x14ac:dyDescent="0.3">
      <c r="A72" s="286"/>
      <c r="B72" s="2034"/>
      <c r="C72" s="1942"/>
      <c r="D72" s="1942"/>
      <c r="E72" s="1954"/>
      <c r="F72" s="1954"/>
      <c r="G72" s="1339" t="s">
        <v>764</v>
      </c>
      <c r="H72" s="591" t="s">
        <v>1185</v>
      </c>
      <c r="I72" s="575" t="s">
        <v>31</v>
      </c>
      <c r="J72" s="1904"/>
      <c r="K72" s="1938"/>
      <c r="L72" s="1938"/>
      <c r="M72" s="1947"/>
      <c r="N72" s="1950"/>
      <c r="O72" s="574"/>
    </row>
    <row r="73" spans="1:15" ht="45" customHeight="1" x14ac:dyDescent="0.25">
      <c r="A73" s="286"/>
      <c r="B73" s="2033"/>
      <c r="C73" s="1941" t="s">
        <v>2</v>
      </c>
      <c r="D73" s="1941" t="s">
        <v>2</v>
      </c>
      <c r="E73" s="1953"/>
      <c r="F73" s="1953"/>
      <c r="G73" s="1250" t="s">
        <v>756</v>
      </c>
      <c r="H73" s="308" t="s">
        <v>616</v>
      </c>
      <c r="I73" s="1252" t="s">
        <v>616</v>
      </c>
      <c r="J73" s="1903" t="s">
        <v>2907</v>
      </c>
      <c r="K73" s="1937" t="s">
        <v>3047</v>
      </c>
      <c r="L73" s="1937" t="s">
        <v>3048</v>
      </c>
      <c r="M73" s="1945" t="s">
        <v>2</v>
      </c>
      <c r="N73" s="1948"/>
      <c r="O73" s="1248"/>
    </row>
    <row r="74" spans="1:15" ht="50.25" customHeight="1" thickBot="1" x14ac:dyDescent="0.3">
      <c r="A74" s="286"/>
      <c r="B74" s="2034"/>
      <c r="C74" s="1942"/>
      <c r="D74" s="1942"/>
      <c r="E74" s="1954"/>
      <c r="F74" s="1954"/>
      <c r="G74" s="1251" t="s">
        <v>762</v>
      </c>
      <c r="H74" s="591" t="s">
        <v>1185</v>
      </c>
      <c r="I74" s="575" t="s">
        <v>13</v>
      </c>
      <c r="J74" s="1904"/>
      <c r="K74" s="1938"/>
      <c r="L74" s="1938"/>
      <c r="M74" s="1947"/>
      <c r="N74" s="1950"/>
      <c r="O74" s="574"/>
    </row>
    <row r="75" spans="1:15" ht="45" customHeight="1" x14ac:dyDescent="0.25">
      <c r="A75" s="286"/>
      <c r="B75" s="2033"/>
      <c r="C75" s="1941" t="s">
        <v>2</v>
      </c>
      <c r="D75" s="1941" t="s">
        <v>2</v>
      </c>
      <c r="E75" s="1953"/>
      <c r="F75" s="1953"/>
      <c r="G75" s="1250" t="s">
        <v>756</v>
      </c>
      <c r="H75" s="308" t="s">
        <v>616</v>
      </c>
      <c r="I75" s="1252" t="s">
        <v>616</v>
      </c>
      <c r="J75" s="1903" t="s">
        <v>2912</v>
      </c>
      <c r="K75" s="1937" t="s">
        <v>2916</v>
      </c>
      <c r="L75" s="1937" t="s">
        <v>2917</v>
      </c>
      <c r="M75" s="1945" t="s">
        <v>2</v>
      </c>
      <c r="N75" s="1948"/>
      <c r="O75" s="1248"/>
    </row>
    <row r="76" spans="1:15" ht="50.25" customHeight="1" thickBot="1" x14ac:dyDescent="0.3">
      <c r="A76" s="286"/>
      <c r="B76" s="2034"/>
      <c r="C76" s="1942"/>
      <c r="D76" s="1942"/>
      <c r="E76" s="1954"/>
      <c r="F76" s="1954"/>
      <c r="G76" s="1251" t="s">
        <v>763</v>
      </c>
      <c r="H76" s="575" t="s">
        <v>2910</v>
      </c>
      <c r="I76" s="575" t="s">
        <v>30</v>
      </c>
      <c r="J76" s="1904"/>
      <c r="K76" s="1938"/>
      <c r="L76" s="1938"/>
      <c r="M76" s="1947"/>
      <c r="N76" s="1950"/>
      <c r="O76" s="574"/>
    </row>
    <row r="77" spans="1:15" ht="45" customHeight="1" x14ac:dyDescent="0.25">
      <c r="A77" s="286"/>
      <c r="B77" s="2033"/>
      <c r="C77" s="1941" t="s">
        <v>2</v>
      </c>
      <c r="D77" s="1941" t="s">
        <v>2</v>
      </c>
      <c r="E77" s="1953"/>
      <c r="F77" s="1953"/>
      <c r="G77" s="1250" t="s">
        <v>756</v>
      </c>
      <c r="H77" s="308" t="s">
        <v>616</v>
      </c>
      <c r="I77" s="1252" t="s">
        <v>616</v>
      </c>
      <c r="J77" s="1903" t="s">
        <v>2913</v>
      </c>
      <c r="K77" s="1937" t="s">
        <v>2915</v>
      </c>
      <c r="L77" s="1937" t="s">
        <v>2918</v>
      </c>
      <c r="M77" s="1945" t="s">
        <v>2</v>
      </c>
      <c r="N77" s="1948"/>
      <c r="O77" s="1248"/>
    </row>
    <row r="78" spans="1:15" ht="50.25" customHeight="1" thickBot="1" x14ac:dyDescent="0.3">
      <c r="A78" s="286"/>
      <c r="B78" s="2034"/>
      <c r="C78" s="1942"/>
      <c r="D78" s="1942"/>
      <c r="E78" s="1954"/>
      <c r="F78" s="1954"/>
      <c r="G78" s="1251" t="s">
        <v>764</v>
      </c>
      <c r="H78" s="575" t="s">
        <v>2911</v>
      </c>
      <c r="I78" s="575" t="s">
        <v>31</v>
      </c>
      <c r="J78" s="1904"/>
      <c r="K78" s="1938"/>
      <c r="L78" s="1938"/>
      <c r="M78" s="1947"/>
      <c r="N78" s="1950"/>
      <c r="O78" s="574"/>
    </row>
    <row r="79" spans="1:15" ht="45" customHeight="1" x14ac:dyDescent="0.25">
      <c r="A79" s="286"/>
      <c r="B79" s="2033"/>
      <c r="C79" s="1941" t="s">
        <v>2</v>
      </c>
      <c r="D79" s="1941" t="s">
        <v>2</v>
      </c>
      <c r="E79" s="1953"/>
      <c r="F79" s="1953"/>
      <c r="G79" s="1250" t="s">
        <v>756</v>
      </c>
      <c r="H79" s="308" t="s">
        <v>616</v>
      </c>
      <c r="I79" s="1252" t="s">
        <v>616</v>
      </c>
      <c r="J79" s="1903" t="s">
        <v>2914</v>
      </c>
      <c r="K79" s="1937" t="s">
        <v>2908</v>
      </c>
      <c r="L79" s="1937" t="s">
        <v>2909</v>
      </c>
      <c r="M79" s="1945" t="s">
        <v>2</v>
      </c>
      <c r="N79" s="1948"/>
      <c r="O79" s="1248"/>
    </row>
    <row r="80" spans="1:15" ht="50.25" customHeight="1" thickBot="1" x14ac:dyDescent="0.3">
      <c r="A80" s="286"/>
      <c r="B80" s="2034"/>
      <c r="C80" s="1942"/>
      <c r="D80" s="1942"/>
      <c r="E80" s="1954"/>
      <c r="F80" s="1954"/>
      <c r="G80" s="1251" t="s">
        <v>762</v>
      </c>
      <c r="H80" s="575" t="s">
        <v>3005</v>
      </c>
      <c r="I80" s="575" t="s">
        <v>13</v>
      </c>
      <c r="J80" s="1904"/>
      <c r="K80" s="1938"/>
      <c r="L80" s="1938"/>
      <c r="M80" s="1947"/>
      <c r="N80" s="1950"/>
      <c r="O80" s="574"/>
    </row>
    <row r="81" spans="1:15" ht="21" customHeight="1" thickBot="1" x14ac:dyDescent="0.3">
      <c r="A81" s="296" t="s">
        <v>670</v>
      </c>
      <c r="B81" s="2093" t="s">
        <v>398</v>
      </c>
      <c r="C81" s="2094"/>
      <c r="D81" s="2094"/>
      <c r="E81" s="2094"/>
      <c r="F81" s="2094"/>
      <c r="G81" s="2094"/>
      <c r="H81" s="2094"/>
      <c r="I81" s="2094"/>
      <c r="J81" s="2094"/>
      <c r="K81" s="2094"/>
      <c r="L81" s="2094"/>
      <c r="M81" s="2094"/>
      <c r="N81" s="2095"/>
    </row>
    <row r="82" spans="1:15" ht="36" customHeight="1" x14ac:dyDescent="0.25">
      <c r="A82" s="286"/>
      <c r="B82" s="2021"/>
      <c r="C82" s="1931" t="s">
        <v>2</v>
      </c>
      <c r="D82" s="1931" t="s">
        <v>2</v>
      </c>
      <c r="E82" s="1931" t="s">
        <v>2</v>
      </c>
      <c r="F82" s="1931" t="s">
        <v>2</v>
      </c>
      <c r="G82" s="598" t="s">
        <v>1413</v>
      </c>
      <c r="H82" s="601" t="s">
        <v>8</v>
      </c>
      <c r="I82" s="601" t="s">
        <v>8</v>
      </c>
      <c r="J82" s="1794" t="s">
        <v>1414</v>
      </c>
      <c r="K82" s="2004" t="s">
        <v>1452</v>
      </c>
      <c r="L82" s="2004" t="s">
        <v>1453</v>
      </c>
      <c r="M82" s="1910" t="s">
        <v>2</v>
      </c>
      <c r="N82" s="1907" t="s">
        <v>2</v>
      </c>
      <c r="O82" s="1905"/>
    </row>
    <row r="83" spans="1:15" ht="36" customHeight="1" thickBot="1" x14ac:dyDescent="0.3">
      <c r="A83" s="286"/>
      <c r="B83" s="2063"/>
      <c r="C83" s="1932"/>
      <c r="D83" s="1932"/>
      <c r="E83" s="1932"/>
      <c r="F83" s="1932"/>
      <c r="G83" s="599" t="s">
        <v>767</v>
      </c>
      <c r="H83" s="602" t="s">
        <v>1418</v>
      </c>
      <c r="I83" s="602" t="s">
        <v>648</v>
      </c>
      <c r="J83" s="1497"/>
      <c r="K83" s="1926"/>
      <c r="L83" s="1926"/>
      <c r="M83" s="1911"/>
      <c r="N83" s="1908"/>
      <c r="O83" s="1905"/>
    </row>
    <row r="84" spans="1:15" ht="46.5" customHeight="1" x14ac:dyDescent="0.25">
      <c r="A84" s="286"/>
      <c r="B84" s="2024"/>
      <c r="C84" s="2010" t="s">
        <v>2</v>
      </c>
      <c r="D84" s="2010" t="s">
        <v>2</v>
      </c>
      <c r="E84" s="2010" t="s">
        <v>2</v>
      </c>
      <c r="F84" s="2010" t="s">
        <v>2</v>
      </c>
      <c r="G84" s="579" t="s">
        <v>1413</v>
      </c>
      <c r="H84" s="583" t="s">
        <v>8</v>
      </c>
      <c r="I84" s="583" t="s">
        <v>8</v>
      </c>
      <c r="J84" s="1903" t="s">
        <v>1345</v>
      </c>
      <c r="K84" s="2142" t="s">
        <v>1419</v>
      </c>
      <c r="L84" s="2142" t="s">
        <v>1420</v>
      </c>
      <c r="M84" s="2096" t="s">
        <v>2</v>
      </c>
      <c r="N84" s="1955" t="s">
        <v>2</v>
      </c>
      <c r="O84" s="1905"/>
    </row>
    <row r="85" spans="1:15" ht="48" customHeight="1" thickBot="1" x14ac:dyDescent="0.3">
      <c r="A85" s="286"/>
      <c r="B85" s="2025"/>
      <c r="C85" s="2011"/>
      <c r="D85" s="2011"/>
      <c r="E85" s="2011"/>
      <c r="F85" s="2011"/>
      <c r="G85" s="580" t="s">
        <v>768</v>
      </c>
      <c r="H85" s="310" t="s">
        <v>1438</v>
      </c>
      <c r="I85" s="584" t="s">
        <v>888</v>
      </c>
      <c r="J85" s="1904"/>
      <c r="K85" s="2143"/>
      <c r="L85" s="2143"/>
      <c r="M85" s="2129"/>
      <c r="N85" s="1957"/>
      <c r="O85" s="1905"/>
    </row>
    <row r="86" spans="1:15" ht="39.75" customHeight="1" x14ac:dyDescent="0.25">
      <c r="A86" s="286"/>
      <c r="B86" s="2024"/>
      <c r="C86" s="2010" t="s">
        <v>2</v>
      </c>
      <c r="D86" s="2010" t="s">
        <v>2</v>
      </c>
      <c r="E86" s="2010" t="s">
        <v>2</v>
      </c>
      <c r="F86" s="2010" t="s">
        <v>2</v>
      </c>
      <c r="G86" s="579" t="s">
        <v>1413</v>
      </c>
      <c r="H86" s="583" t="s">
        <v>8</v>
      </c>
      <c r="I86" s="583" t="s">
        <v>8</v>
      </c>
      <c r="J86" s="1903" t="s">
        <v>1379</v>
      </c>
      <c r="K86" s="2002" t="s">
        <v>1378</v>
      </c>
      <c r="L86" s="2002" t="s">
        <v>1380</v>
      </c>
      <c r="M86" s="2096" t="s">
        <v>2</v>
      </c>
      <c r="N86" s="1955" t="s">
        <v>2</v>
      </c>
      <c r="O86" s="1905"/>
    </row>
    <row r="87" spans="1:15" ht="48" customHeight="1" thickBot="1" x14ac:dyDescent="0.3">
      <c r="A87" s="286"/>
      <c r="B87" s="2026"/>
      <c r="C87" s="1990"/>
      <c r="D87" s="1990"/>
      <c r="E87" s="1990"/>
      <c r="F87" s="1990"/>
      <c r="G87" s="586" t="s">
        <v>769</v>
      </c>
      <c r="H87" s="592" t="s">
        <v>3054</v>
      </c>
      <c r="I87" s="1123" t="s">
        <v>3055</v>
      </c>
      <c r="J87" s="2098"/>
      <c r="K87" s="2003"/>
      <c r="L87" s="2003"/>
      <c r="M87" s="1928"/>
      <c r="N87" s="1956"/>
      <c r="O87" s="1905"/>
    </row>
    <row r="88" spans="1:15" ht="48.75" customHeight="1" x14ac:dyDescent="0.25">
      <c r="A88" s="286"/>
      <c r="B88" s="2021"/>
      <c r="C88" s="1931" t="s">
        <v>2</v>
      </c>
      <c r="D88" s="1931" t="s">
        <v>2</v>
      </c>
      <c r="E88" s="1931" t="s">
        <v>2</v>
      </c>
      <c r="F88" s="1931" t="s">
        <v>2</v>
      </c>
      <c r="G88" s="579" t="s">
        <v>1413</v>
      </c>
      <c r="H88" s="583" t="s">
        <v>8</v>
      </c>
      <c r="I88" s="583" t="s">
        <v>8</v>
      </c>
      <c r="J88" s="1794" t="s">
        <v>1381</v>
      </c>
      <c r="K88" s="1976" t="s">
        <v>1382</v>
      </c>
      <c r="L88" s="1976" t="s">
        <v>1383</v>
      </c>
      <c r="M88" s="1910" t="s">
        <v>2</v>
      </c>
      <c r="N88" s="1907" t="s">
        <v>2</v>
      </c>
      <c r="O88" s="1905"/>
    </row>
    <row r="89" spans="1:15" ht="51" customHeight="1" thickBot="1" x14ac:dyDescent="0.3">
      <c r="A89" s="286"/>
      <c r="B89" s="2063"/>
      <c r="C89" s="1932"/>
      <c r="D89" s="1932"/>
      <c r="E89" s="1932"/>
      <c r="F89" s="1932"/>
      <c r="G89" s="580" t="s">
        <v>1049</v>
      </c>
      <c r="H89" s="310" t="s">
        <v>1435</v>
      </c>
      <c r="I89" s="584" t="s">
        <v>642</v>
      </c>
      <c r="J89" s="1497"/>
      <c r="K89" s="1996"/>
      <c r="L89" s="1996"/>
      <c r="M89" s="1911"/>
      <c r="N89" s="1908"/>
      <c r="O89" s="1905"/>
    </row>
    <row r="90" spans="1:15" ht="36" customHeight="1" x14ac:dyDescent="0.25">
      <c r="A90" s="286"/>
      <c r="B90" s="2097"/>
      <c r="C90" s="2012" t="s">
        <v>2</v>
      </c>
      <c r="D90" s="2012" t="s">
        <v>2</v>
      </c>
      <c r="E90" s="2012" t="s">
        <v>2</v>
      </c>
      <c r="F90" s="2012" t="s">
        <v>2</v>
      </c>
      <c r="G90" s="585" t="s">
        <v>1413</v>
      </c>
      <c r="H90" s="382" t="s">
        <v>8</v>
      </c>
      <c r="I90" s="382" t="s">
        <v>8</v>
      </c>
      <c r="J90" s="2055" t="s">
        <v>1329</v>
      </c>
      <c r="K90" s="2133" t="s">
        <v>1346</v>
      </c>
      <c r="L90" s="2133" t="s">
        <v>1347</v>
      </c>
      <c r="M90" s="1927" t="s">
        <v>2</v>
      </c>
      <c r="N90" s="2027" t="s">
        <v>2</v>
      </c>
      <c r="O90" s="1905"/>
    </row>
    <row r="91" spans="1:15" ht="48.75" customHeight="1" thickBot="1" x14ac:dyDescent="0.3">
      <c r="A91" s="286"/>
      <c r="B91" s="2063"/>
      <c r="C91" s="1932"/>
      <c r="D91" s="1932"/>
      <c r="E91" s="1932"/>
      <c r="F91" s="1932"/>
      <c r="G91" s="580" t="s">
        <v>1017</v>
      </c>
      <c r="H91" s="594" t="s">
        <v>1439</v>
      </c>
      <c r="I91" s="584" t="s">
        <v>1415</v>
      </c>
      <c r="J91" s="1497"/>
      <c r="K91" s="1996"/>
      <c r="L91" s="1996"/>
      <c r="M91" s="1911"/>
      <c r="N91" s="1908"/>
      <c r="O91" s="1905"/>
    </row>
    <row r="92" spans="1:15" ht="36" customHeight="1" x14ac:dyDescent="0.25">
      <c r="A92" s="286"/>
      <c r="B92" s="1912"/>
      <c r="C92" s="2012" t="s">
        <v>2</v>
      </c>
      <c r="D92" s="2012" t="s">
        <v>2</v>
      </c>
      <c r="E92" s="1915"/>
      <c r="F92" s="1915"/>
      <c r="G92" s="553" t="s">
        <v>767</v>
      </c>
      <c r="H92" s="382" t="s">
        <v>648</v>
      </c>
      <c r="I92" s="382" t="s">
        <v>648</v>
      </c>
      <c r="J92" s="2157" t="s">
        <v>878</v>
      </c>
      <c r="K92" s="1924" t="s">
        <v>2955</v>
      </c>
      <c r="L92" s="1924" t="s">
        <v>2956</v>
      </c>
      <c r="M92" s="1927" t="s">
        <v>2</v>
      </c>
      <c r="N92" s="1962"/>
      <c r="O92" s="1905"/>
    </row>
    <row r="93" spans="1:15" ht="42.75" customHeight="1" x14ac:dyDescent="0.25">
      <c r="A93" s="286"/>
      <c r="B93" s="1913"/>
      <c r="C93" s="1990"/>
      <c r="D93" s="1990"/>
      <c r="E93" s="1916"/>
      <c r="F93" s="1916"/>
      <c r="G93" s="548" t="s">
        <v>1413</v>
      </c>
      <c r="H93" s="45" t="s">
        <v>8</v>
      </c>
      <c r="I93" s="45" t="s">
        <v>8</v>
      </c>
      <c r="J93" s="1959"/>
      <c r="K93" s="1925"/>
      <c r="L93" s="1925"/>
      <c r="M93" s="1928"/>
      <c r="N93" s="1949"/>
      <c r="O93" s="1905"/>
    </row>
    <row r="94" spans="1:15" ht="39" customHeight="1" thickBot="1" x14ac:dyDescent="0.3">
      <c r="A94" s="286"/>
      <c r="B94" s="1914"/>
      <c r="C94" s="1932"/>
      <c r="D94" s="1932"/>
      <c r="E94" s="1917"/>
      <c r="F94" s="1917"/>
      <c r="G94" s="544" t="s">
        <v>768</v>
      </c>
      <c r="H94" s="304" t="s">
        <v>1185</v>
      </c>
      <c r="I94" s="545" t="s">
        <v>888</v>
      </c>
      <c r="J94" s="2044"/>
      <c r="K94" s="1926"/>
      <c r="L94" s="1926"/>
      <c r="M94" s="1911"/>
      <c r="N94" s="1940"/>
      <c r="O94" s="1905"/>
    </row>
    <row r="95" spans="1:15" ht="36" customHeight="1" x14ac:dyDescent="0.25">
      <c r="A95" s="286"/>
      <c r="B95" s="1912"/>
      <c r="C95" s="1915"/>
      <c r="D95" s="1915"/>
      <c r="E95" s="1918" t="s">
        <v>2</v>
      </c>
      <c r="F95" s="1918" t="s">
        <v>2</v>
      </c>
      <c r="G95" s="1279" t="s">
        <v>767</v>
      </c>
      <c r="H95" s="382" t="s">
        <v>648</v>
      </c>
      <c r="I95" s="382" t="s">
        <v>648</v>
      </c>
      <c r="J95" s="1921" t="s">
        <v>3011</v>
      </c>
      <c r="K95" s="1924" t="s">
        <v>3012</v>
      </c>
      <c r="L95" s="1924" t="s">
        <v>3013</v>
      </c>
      <c r="M95" s="1927" t="s">
        <v>2</v>
      </c>
      <c r="N95" s="1962"/>
      <c r="O95" s="1905"/>
    </row>
    <row r="96" spans="1:15" ht="42.75" customHeight="1" x14ac:dyDescent="0.25">
      <c r="A96" s="286"/>
      <c r="B96" s="1913"/>
      <c r="C96" s="1916"/>
      <c r="D96" s="1916"/>
      <c r="E96" s="1919"/>
      <c r="F96" s="1919"/>
      <c r="G96" s="1276" t="s">
        <v>1413</v>
      </c>
      <c r="H96" s="1283" t="s">
        <v>8</v>
      </c>
      <c r="I96" s="1283" t="s">
        <v>8</v>
      </c>
      <c r="J96" s="1922"/>
      <c r="K96" s="1925"/>
      <c r="L96" s="1925"/>
      <c r="M96" s="1928"/>
      <c r="N96" s="1949"/>
      <c r="O96" s="1905"/>
    </row>
    <row r="97" spans="1:15" ht="39" customHeight="1" thickBot="1" x14ac:dyDescent="0.3">
      <c r="A97" s="286"/>
      <c r="B97" s="1914"/>
      <c r="C97" s="1917"/>
      <c r="D97" s="1917"/>
      <c r="E97" s="1920"/>
      <c r="F97" s="1920"/>
      <c r="G97" s="1277" t="s">
        <v>768</v>
      </c>
      <c r="H97" s="310" t="s">
        <v>1185</v>
      </c>
      <c r="I97" s="1281" t="s">
        <v>888</v>
      </c>
      <c r="J97" s="1923"/>
      <c r="K97" s="1926"/>
      <c r="L97" s="1926"/>
      <c r="M97" s="1911"/>
      <c r="N97" s="1940"/>
      <c r="O97" s="1905"/>
    </row>
    <row r="98" spans="1:15" ht="36" customHeight="1" x14ac:dyDescent="0.25">
      <c r="A98" s="286"/>
      <c r="B98" s="1912"/>
      <c r="C98" s="2012" t="s">
        <v>2</v>
      </c>
      <c r="D98" s="2012" t="s">
        <v>2</v>
      </c>
      <c r="E98" s="1915"/>
      <c r="F98" s="1915"/>
      <c r="G98" s="1341" t="s">
        <v>3009</v>
      </c>
      <c r="H98" s="1346" t="s">
        <v>648</v>
      </c>
      <c r="I98" s="1346" t="s">
        <v>648</v>
      </c>
      <c r="J98" s="2123" t="s">
        <v>3139</v>
      </c>
      <c r="K98" s="2126" t="s">
        <v>3146</v>
      </c>
      <c r="L98" s="2126" t="s">
        <v>3147</v>
      </c>
      <c r="M98" s="1927" t="s">
        <v>2</v>
      </c>
      <c r="N98" s="1962"/>
      <c r="O98" s="1905"/>
    </row>
    <row r="99" spans="1:15" ht="42.75" customHeight="1" x14ac:dyDescent="0.25">
      <c r="A99" s="286"/>
      <c r="B99" s="1913"/>
      <c r="C99" s="1990"/>
      <c r="D99" s="1990"/>
      <c r="E99" s="1916"/>
      <c r="F99" s="1916"/>
      <c r="G99" s="1337" t="s">
        <v>3137</v>
      </c>
      <c r="H99" s="1347" t="s">
        <v>8</v>
      </c>
      <c r="I99" s="1347" t="s">
        <v>8</v>
      </c>
      <c r="J99" s="2124"/>
      <c r="K99" s="2127"/>
      <c r="L99" s="2127"/>
      <c r="M99" s="1928"/>
      <c r="N99" s="1949"/>
      <c r="O99" s="1905"/>
    </row>
    <row r="100" spans="1:15" ht="39" customHeight="1" thickBot="1" x14ac:dyDescent="0.3">
      <c r="A100" s="286"/>
      <c r="B100" s="1914"/>
      <c r="C100" s="1932"/>
      <c r="D100" s="1932"/>
      <c r="E100" s="1917"/>
      <c r="F100" s="2122"/>
      <c r="G100" s="1348" t="s">
        <v>3138</v>
      </c>
      <c r="H100" s="1349" t="s">
        <v>1185</v>
      </c>
      <c r="I100" s="1350" t="s">
        <v>3055</v>
      </c>
      <c r="J100" s="2125"/>
      <c r="K100" s="2128"/>
      <c r="L100" s="2128"/>
      <c r="M100" s="1911"/>
      <c r="N100" s="1940"/>
      <c r="O100" s="1905"/>
    </row>
    <row r="101" spans="1:15" ht="36" customHeight="1" x14ac:dyDescent="0.25">
      <c r="A101" s="286"/>
      <c r="B101" s="2023"/>
      <c r="C101" s="1931" t="s">
        <v>2</v>
      </c>
      <c r="D101" s="1931" t="s">
        <v>2</v>
      </c>
      <c r="E101" s="1915"/>
      <c r="F101" s="1915"/>
      <c r="G101" s="579" t="s">
        <v>767</v>
      </c>
      <c r="H101" s="581" t="s">
        <v>648</v>
      </c>
      <c r="I101" s="581" t="s">
        <v>648</v>
      </c>
      <c r="J101" s="2043" t="s">
        <v>879</v>
      </c>
      <c r="K101" s="2004" t="s">
        <v>2957</v>
      </c>
      <c r="L101" s="2004" t="s">
        <v>2954</v>
      </c>
      <c r="M101" s="1910" t="s">
        <v>2</v>
      </c>
      <c r="N101" s="1939"/>
      <c r="O101" s="1905"/>
    </row>
    <row r="102" spans="1:15" ht="45.75" customHeight="1" thickBot="1" x14ac:dyDescent="0.3">
      <c r="A102" s="286"/>
      <c r="B102" s="1914"/>
      <c r="C102" s="1932"/>
      <c r="D102" s="1932"/>
      <c r="E102" s="1916"/>
      <c r="F102" s="1916"/>
      <c r="G102" s="580" t="s">
        <v>818</v>
      </c>
      <c r="H102" s="310" t="s">
        <v>1185</v>
      </c>
      <c r="I102" s="584" t="s">
        <v>8</v>
      </c>
      <c r="J102" s="2044"/>
      <c r="K102" s="1926"/>
      <c r="L102" s="1926"/>
      <c r="M102" s="1911"/>
      <c r="N102" s="1940"/>
      <c r="O102" s="1905"/>
    </row>
    <row r="103" spans="1:15" ht="36" customHeight="1" x14ac:dyDescent="0.25">
      <c r="A103" s="286"/>
      <c r="B103" s="2023"/>
      <c r="C103" s="1915"/>
      <c r="D103" s="1915"/>
      <c r="E103" s="2041" t="s">
        <v>2</v>
      </c>
      <c r="F103" s="2041" t="s">
        <v>2</v>
      </c>
      <c r="G103" s="1278" t="s">
        <v>767</v>
      </c>
      <c r="H103" s="1280" t="s">
        <v>648</v>
      </c>
      <c r="I103" s="1280" t="s">
        <v>648</v>
      </c>
      <c r="J103" s="2081" t="s">
        <v>3016</v>
      </c>
      <c r="K103" s="2004" t="s">
        <v>3014</v>
      </c>
      <c r="L103" s="2004" t="s">
        <v>3015</v>
      </c>
      <c r="M103" s="1910" t="s">
        <v>2</v>
      </c>
      <c r="N103" s="1939"/>
      <c r="O103" s="1905"/>
    </row>
    <row r="104" spans="1:15" ht="45.75" customHeight="1" thickBot="1" x14ac:dyDescent="0.3">
      <c r="A104" s="286"/>
      <c r="B104" s="1914"/>
      <c r="C104" s="1916"/>
      <c r="D104" s="1916"/>
      <c r="E104" s="1920"/>
      <c r="F104" s="1920"/>
      <c r="G104" s="1277" t="s">
        <v>818</v>
      </c>
      <c r="H104" s="310" t="s">
        <v>1185</v>
      </c>
      <c r="I104" s="1281" t="s">
        <v>8</v>
      </c>
      <c r="J104" s="1923"/>
      <c r="K104" s="1926"/>
      <c r="L104" s="1926"/>
      <c r="M104" s="1911"/>
      <c r="N104" s="1940"/>
      <c r="O104" s="1905"/>
    </row>
    <row r="105" spans="1:15" ht="36" customHeight="1" x14ac:dyDescent="0.25">
      <c r="A105" s="286"/>
      <c r="B105" s="2023"/>
      <c r="C105" s="1931" t="s">
        <v>2</v>
      </c>
      <c r="D105" s="1931" t="s">
        <v>2</v>
      </c>
      <c r="E105" s="1915"/>
      <c r="F105" s="1953"/>
      <c r="G105" s="579" t="s">
        <v>767</v>
      </c>
      <c r="H105" s="583" t="s">
        <v>638</v>
      </c>
      <c r="I105" s="583" t="s">
        <v>648</v>
      </c>
      <c r="J105" s="2043" t="s">
        <v>1207</v>
      </c>
      <c r="K105" s="2004" t="s">
        <v>2958</v>
      </c>
      <c r="L105" s="2004" t="s">
        <v>1193</v>
      </c>
      <c r="M105" s="1910" t="s">
        <v>2</v>
      </c>
      <c r="N105" s="1939"/>
      <c r="O105" s="1905"/>
    </row>
    <row r="106" spans="1:15" ht="36" customHeight="1" x14ac:dyDescent="0.25">
      <c r="A106" s="286"/>
      <c r="B106" s="1913"/>
      <c r="C106" s="1990"/>
      <c r="D106" s="1990"/>
      <c r="E106" s="1916"/>
      <c r="F106" s="1916"/>
      <c r="G106" s="577" t="s">
        <v>1413</v>
      </c>
      <c r="H106" s="45" t="s">
        <v>8</v>
      </c>
      <c r="I106" s="45" t="s">
        <v>8</v>
      </c>
      <c r="J106" s="1959"/>
      <c r="K106" s="1925"/>
      <c r="L106" s="1925"/>
      <c r="M106" s="1928"/>
      <c r="N106" s="1949"/>
      <c r="O106" s="1905"/>
    </row>
    <row r="107" spans="1:15" ht="45.75" customHeight="1" thickBot="1" x14ac:dyDescent="0.3">
      <c r="A107" s="286"/>
      <c r="B107" s="1914"/>
      <c r="C107" s="1932"/>
      <c r="D107" s="1932"/>
      <c r="E107" s="1917"/>
      <c r="F107" s="1954"/>
      <c r="G107" s="580" t="s">
        <v>770</v>
      </c>
      <c r="H107" s="310" t="s">
        <v>1185</v>
      </c>
      <c r="I107" s="584" t="s">
        <v>384</v>
      </c>
      <c r="J107" s="2044"/>
      <c r="K107" s="1926"/>
      <c r="L107" s="1926"/>
      <c r="M107" s="1911"/>
      <c r="N107" s="1940"/>
      <c r="O107" s="1905"/>
    </row>
    <row r="108" spans="1:15" ht="36" customHeight="1" x14ac:dyDescent="0.25">
      <c r="A108" s="286"/>
      <c r="B108" s="2023"/>
      <c r="C108" s="1915"/>
      <c r="D108" s="1915"/>
      <c r="E108" s="1931" t="s">
        <v>2</v>
      </c>
      <c r="F108" s="1931" t="s">
        <v>2</v>
      </c>
      <c r="G108" s="551" t="s">
        <v>767</v>
      </c>
      <c r="H108" s="549" t="s">
        <v>638</v>
      </c>
      <c r="I108" s="549" t="s">
        <v>648</v>
      </c>
      <c r="J108" s="2043" t="s">
        <v>1205</v>
      </c>
      <c r="K108" s="1976" t="s">
        <v>1192</v>
      </c>
      <c r="L108" s="1976" t="s">
        <v>1193</v>
      </c>
      <c r="M108" s="1910" t="s">
        <v>2</v>
      </c>
      <c r="N108" s="1939"/>
      <c r="O108" s="1905"/>
    </row>
    <row r="109" spans="1:15" ht="36" customHeight="1" x14ac:dyDescent="0.25">
      <c r="A109" s="286"/>
      <c r="B109" s="1913"/>
      <c r="C109" s="1916"/>
      <c r="D109" s="1916"/>
      <c r="E109" s="1990"/>
      <c r="F109" s="1990"/>
      <c r="G109" s="548" t="s">
        <v>1413</v>
      </c>
      <c r="H109" s="45" t="s">
        <v>8</v>
      </c>
      <c r="I109" s="45" t="s">
        <v>8</v>
      </c>
      <c r="J109" s="1959"/>
      <c r="K109" s="2003"/>
      <c r="L109" s="2003"/>
      <c r="M109" s="1928"/>
      <c r="N109" s="1949"/>
      <c r="O109" s="1905"/>
    </row>
    <row r="110" spans="1:15" ht="45.75" customHeight="1" thickBot="1" x14ac:dyDescent="0.3">
      <c r="A110" s="286"/>
      <c r="B110" s="1914"/>
      <c r="C110" s="1917"/>
      <c r="D110" s="1917"/>
      <c r="E110" s="1932"/>
      <c r="F110" s="1932"/>
      <c r="G110" s="552" t="s">
        <v>770</v>
      </c>
      <c r="H110" s="310" t="s">
        <v>1185</v>
      </c>
      <c r="I110" s="550" t="s">
        <v>384</v>
      </c>
      <c r="J110" s="2044"/>
      <c r="K110" s="1996"/>
      <c r="L110" s="1996"/>
      <c r="M110" s="1911"/>
      <c r="N110" s="1940"/>
      <c r="O110" s="1905"/>
    </row>
    <row r="111" spans="1:15" ht="36" customHeight="1" x14ac:dyDescent="0.25">
      <c r="A111" s="286"/>
      <c r="B111" s="2023"/>
      <c r="C111" s="1931" t="s">
        <v>2</v>
      </c>
      <c r="D111" s="1931" t="s">
        <v>2</v>
      </c>
      <c r="E111" s="1915"/>
      <c r="F111" s="1953"/>
      <c r="G111" s="579" t="s">
        <v>767</v>
      </c>
      <c r="H111" s="581" t="s">
        <v>617</v>
      </c>
      <c r="I111" s="581" t="s">
        <v>648</v>
      </c>
      <c r="J111" s="2043" t="s">
        <v>1206</v>
      </c>
      <c r="K111" s="2004" t="s">
        <v>2959</v>
      </c>
      <c r="L111" s="2004" t="s">
        <v>2960</v>
      </c>
      <c r="M111" s="1910" t="s">
        <v>2</v>
      </c>
      <c r="N111" s="1939"/>
      <c r="O111" s="1905"/>
    </row>
    <row r="112" spans="1:15" ht="36" customHeight="1" x14ac:dyDescent="0.25">
      <c r="A112" s="286"/>
      <c r="B112" s="1913"/>
      <c r="C112" s="1990"/>
      <c r="D112" s="1990"/>
      <c r="E112" s="1916"/>
      <c r="F112" s="1916"/>
      <c r="G112" s="577" t="s">
        <v>1413</v>
      </c>
      <c r="H112" s="45" t="s">
        <v>8</v>
      </c>
      <c r="I112" s="45" t="s">
        <v>8</v>
      </c>
      <c r="J112" s="1959"/>
      <c r="K112" s="1925"/>
      <c r="L112" s="1925"/>
      <c r="M112" s="1928"/>
      <c r="N112" s="1949"/>
      <c r="O112" s="1905"/>
    </row>
    <row r="113" spans="1:15" ht="45.75" customHeight="1" thickBot="1" x14ac:dyDescent="0.3">
      <c r="A113" s="286"/>
      <c r="B113" s="1914"/>
      <c r="C113" s="1932"/>
      <c r="D113" s="1932"/>
      <c r="E113" s="1917"/>
      <c r="F113" s="1954"/>
      <c r="G113" s="580" t="s">
        <v>770</v>
      </c>
      <c r="H113" s="310" t="s">
        <v>1185</v>
      </c>
      <c r="I113" s="584" t="s">
        <v>384</v>
      </c>
      <c r="J113" s="2044"/>
      <c r="K113" s="1926"/>
      <c r="L113" s="1926"/>
      <c r="M113" s="1911"/>
      <c r="N113" s="1940"/>
      <c r="O113" s="1905"/>
    </row>
    <row r="114" spans="1:15" ht="36" customHeight="1" x14ac:dyDescent="0.25">
      <c r="A114" s="286"/>
      <c r="B114" s="2023"/>
      <c r="C114" s="1931" t="s">
        <v>2</v>
      </c>
      <c r="D114" s="1931" t="s">
        <v>2</v>
      </c>
      <c r="E114" s="1931" t="s">
        <v>2</v>
      </c>
      <c r="F114" s="1931" t="s">
        <v>2</v>
      </c>
      <c r="G114" s="551" t="s">
        <v>767</v>
      </c>
      <c r="H114" s="549" t="s">
        <v>638</v>
      </c>
      <c r="I114" s="549" t="s">
        <v>648</v>
      </c>
      <c r="J114" s="2043" t="s">
        <v>908</v>
      </c>
      <c r="K114" s="1976" t="s">
        <v>1190</v>
      </c>
      <c r="L114" s="1976" t="s">
        <v>1191</v>
      </c>
      <c r="M114" s="1910" t="s">
        <v>2</v>
      </c>
      <c r="N114" s="1939"/>
      <c r="O114" s="1905"/>
    </row>
    <row r="115" spans="1:15" ht="36" customHeight="1" x14ac:dyDescent="0.25">
      <c r="A115" s="286"/>
      <c r="B115" s="1913"/>
      <c r="C115" s="1990"/>
      <c r="D115" s="1990"/>
      <c r="E115" s="1990"/>
      <c r="F115" s="1990"/>
      <c r="G115" s="548" t="s">
        <v>1413</v>
      </c>
      <c r="H115" s="45" t="s">
        <v>8</v>
      </c>
      <c r="I115" s="45" t="s">
        <v>8</v>
      </c>
      <c r="J115" s="1959"/>
      <c r="K115" s="2003"/>
      <c r="L115" s="2003"/>
      <c r="M115" s="1928"/>
      <c r="N115" s="1949"/>
      <c r="O115" s="1906"/>
    </row>
    <row r="116" spans="1:15" ht="42.75" customHeight="1" thickBot="1" x14ac:dyDescent="0.3">
      <c r="A116" s="286"/>
      <c r="B116" s="1914"/>
      <c r="C116" s="1932"/>
      <c r="D116" s="1932"/>
      <c r="E116" s="1932"/>
      <c r="F116" s="1932"/>
      <c r="G116" s="552" t="s">
        <v>735</v>
      </c>
      <c r="H116" s="310" t="s">
        <v>1185</v>
      </c>
      <c r="I116" s="550" t="s">
        <v>384</v>
      </c>
      <c r="J116" s="2044"/>
      <c r="K116" s="1996"/>
      <c r="L116" s="1996"/>
      <c r="M116" s="1911"/>
      <c r="N116" s="1940"/>
      <c r="O116" s="1906"/>
    </row>
    <row r="117" spans="1:15" ht="36" customHeight="1" x14ac:dyDescent="0.25">
      <c r="A117" s="286"/>
      <c r="B117" s="2023"/>
      <c r="C117" s="1931" t="s">
        <v>2</v>
      </c>
      <c r="D117" s="1931" t="s">
        <v>2</v>
      </c>
      <c r="E117" s="1915"/>
      <c r="F117" s="1953"/>
      <c r="G117" s="579" t="s">
        <v>767</v>
      </c>
      <c r="H117" s="583" t="s">
        <v>638</v>
      </c>
      <c r="I117" s="583" t="s">
        <v>648</v>
      </c>
      <c r="J117" s="2043" t="s">
        <v>932</v>
      </c>
      <c r="K117" s="2004" t="s">
        <v>2961</v>
      </c>
      <c r="L117" s="2004" t="s">
        <v>2962</v>
      </c>
      <c r="M117" s="1910" t="s">
        <v>2</v>
      </c>
      <c r="N117" s="1939"/>
      <c r="O117" s="1905"/>
    </row>
    <row r="118" spans="1:15" ht="36" customHeight="1" x14ac:dyDescent="0.25">
      <c r="A118" s="286"/>
      <c r="B118" s="2047"/>
      <c r="C118" s="1982"/>
      <c r="D118" s="1982"/>
      <c r="E118" s="1984"/>
      <c r="F118" s="1916"/>
      <c r="G118" s="577" t="s">
        <v>768</v>
      </c>
      <c r="H118" s="58" t="s">
        <v>1189</v>
      </c>
      <c r="I118" s="58" t="s">
        <v>888</v>
      </c>
      <c r="J118" s="2056"/>
      <c r="K118" s="1961"/>
      <c r="L118" s="1961"/>
      <c r="M118" s="1974"/>
      <c r="N118" s="1943"/>
      <c r="O118" s="1906"/>
    </row>
    <row r="119" spans="1:15" ht="36" customHeight="1" x14ac:dyDescent="0.25">
      <c r="A119" s="286"/>
      <c r="B119" s="2048"/>
      <c r="C119" s="1983"/>
      <c r="D119" s="1983"/>
      <c r="E119" s="1985"/>
      <c r="F119" s="1916"/>
      <c r="G119" s="577" t="s">
        <v>1413</v>
      </c>
      <c r="H119" s="45" t="s">
        <v>8</v>
      </c>
      <c r="I119" s="45" t="s">
        <v>8</v>
      </c>
      <c r="J119" s="2057"/>
      <c r="K119" s="2072"/>
      <c r="L119" s="2072"/>
      <c r="M119" s="1975"/>
      <c r="N119" s="1944"/>
      <c r="O119" s="1906"/>
    </row>
    <row r="120" spans="1:15" ht="36.75" customHeight="1" thickBot="1" x14ac:dyDescent="0.3">
      <c r="A120" s="286"/>
      <c r="B120" s="1914"/>
      <c r="C120" s="1932"/>
      <c r="D120" s="1932"/>
      <c r="E120" s="1917"/>
      <c r="F120" s="1954"/>
      <c r="G120" s="580" t="s">
        <v>734</v>
      </c>
      <c r="H120" s="304" t="s">
        <v>1185</v>
      </c>
      <c r="I120" s="582" t="s">
        <v>8</v>
      </c>
      <c r="J120" s="2044"/>
      <c r="K120" s="1926"/>
      <c r="L120" s="1926"/>
      <c r="M120" s="1911"/>
      <c r="N120" s="1940"/>
    </row>
    <row r="121" spans="1:15" ht="48.75" customHeight="1" x14ac:dyDescent="0.25">
      <c r="A121" s="286"/>
      <c r="B121" s="2019"/>
      <c r="C121" s="1941" t="s">
        <v>2</v>
      </c>
      <c r="D121" s="1941" t="s">
        <v>2</v>
      </c>
      <c r="E121" s="1915"/>
      <c r="F121" s="1915"/>
      <c r="G121" s="1217" t="s">
        <v>930</v>
      </c>
      <c r="H121" s="308" t="s">
        <v>3027</v>
      </c>
      <c r="I121" s="1219" t="s">
        <v>8</v>
      </c>
      <c r="J121" s="1958" t="s">
        <v>881</v>
      </c>
      <c r="K121" s="1937" t="s">
        <v>2964</v>
      </c>
      <c r="L121" s="1937" t="s">
        <v>2965</v>
      </c>
      <c r="M121" s="1953"/>
      <c r="N121" s="1955" t="s">
        <v>2</v>
      </c>
    </row>
    <row r="122" spans="1:15" ht="36" customHeight="1" x14ac:dyDescent="0.25">
      <c r="A122" s="286"/>
      <c r="B122" s="1913"/>
      <c r="C122" s="1919"/>
      <c r="D122" s="1919"/>
      <c r="E122" s="1984"/>
      <c r="F122" s="1984"/>
      <c r="G122" s="1176" t="s">
        <v>767</v>
      </c>
      <c r="H122" s="1177" t="s">
        <v>648</v>
      </c>
      <c r="I122" s="1177" t="s">
        <v>648</v>
      </c>
      <c r="J122" s="1959"/>
      <c r="K122" s="1925"/>
      <c r="L122" s="1925"/>
      <c r="M122" s="1916"/>
      <c r="N122" s="1956"/>
      <c r="O122" s="563"/>
    </row>
    <row r="123" spans="1:15" ht="36" customHeight="1" x14ac:dyDescent="0.25">
      <c r="A123" s="286"/>
      <c r="B123" s="1913"/>
      <c r="C123" s="1919"/>
      <c r="D123" s="1919"/>
      <c r="E123" s="1985"/>
      <c r="F123" s="1985"/>
      <c r="G123" s="567" t="s">
        <v>1413</v>
      </c>
      <c r="H123" s="45" t="s">
        <v>8</v>
      </c>
      <c r="I123" s="45" t="s">
        <v>8</v>
      </c>
      <c r="J123" s="1959"/>
      <c r="K123" s="1925"/>
      <c r="L123" s="1925"/>
      <c r="M123" s="1916"/>
      <c r="N123" s="1956"/>
    </row>
    <row r="124" spans="1:15" ht="36.75" customHeight="1" thickBot="1" x14ac:dyDescent="0.3">
      <c r="A124" s="286"/>
      <c r="B124" s="2020"/>
      <c r="C124" s="1942"/>
      <c r="D124" s="1942"/>
      <c r="E124" s="1917"/>
      <c r="F124" s="1917"/>
      <c r="G124" s="569" t="s">
        <v>1016</v>
      </c>
      <c r="H124" s="304" t="s">
        <v>1185</v>
      </c>
      <c r="I124" s="570" t="s">
        <v>882</v>
      </c>
      <c r="J124" s="1960"/>
      <c r="K124" s="1938"/>
      <c r="L124" s="1938"/>
      <c r="M124" s="1954"/>
      <c r="N124" s="1957"/>
    </row>
    <row r="125" spans="1:15" ht="48.75" customHeight="1" x14ac:dyDescent="0.25">
      <c r="A125" s="286"/>
      <c r="B125" s="2019"/>
      <c r="C125" s="2016"/>
      <c r="D125" s="2016"/>
      <c r="E125" s="1941" t="s">
        <v>2</v>
      </c>
      <c r="F125" s="1941" t="s">
        <v>2</v>
      </c>
      <c r="G125" s="1278" t="s">
        <v>930</v>
      </c>
      <c r="H125" s="308" t="s">
        <v>3027</v>
      </c>
      <c r="I125" s="1280" t="s">
        <v>8</v>
      </c>
      <c r="J125" s="1951" t="s">
        <v>3017</v>
      </c>
      <c r="K125" s="1937" t="s">
        <v>3018</v>
      </c>
      <c r="L125" s="1937" t="s">
        <v>3019</v>
      </c>
      <c r="M125" s="1953"/>
      <c r="N125" s="1955" t="s">
        <v>2</v>
      </c>
    </row>
    <row r="126" spans="1:15" ht="36" customHeight="1" x14ac:dyDescent="0.25">
      <c r="A126" s="286"/>
      <c r="B126" s="1913"/>
      <c r="C126" s="2017"/>
      <c r="D126" s="2017"/>
      <c r="E126" s="1919"/>
      <c r="F126" s="1919"/>
      <c r="G126" s="1279" t="s">
        <v>767</v>
      </c>
      <c r="H126" s="382" t="s">
        <v>648</v>
      </c>
      <c r="I126" s="382" t="s">
        <v>648</v>
      </c>
      <c r="J126" s="1922"/>
      <c r="K126" s="1925"/>
      <c r="L126" s="1925"/>
      <c r="M126" s="1916"/>
      <c r="N126" s="1956"/>
      <c r="O126" s="563"/>
    </row>
    <row r="127" spans="1:15" ht="36" customHeight="1" x14ac:dyDescent="0.25">
      <c r="A127" s="286"/>
      <c r="B127" s="1913"/>
      <c r="C127" s="2017"/>
      <c r="D127" s="2017"/>
      <c r="E127" s="1919"/>
      <c r="F127" s="1919"/>
      <c r="G127" s="1276" t="s">
        <v>1413</v>
      </c>
      <c r="H127" s="1283" t="s">
        <v>8</v>
      </c>
      <c r="I127" s="1283" t="s">
        <v>8</v>
      </c>
      <c r="J127" s="1922"/>
      <c r="K127" s="1925"/>
      <c r="L127" s="1925"/>
      <c r="M127" s="1916"/>
      <c r="N127" s="1956"/>
    </row>
    <row r="128" spans="1:15" ht="36.75" customHeight="1" thickBot="1" x14ac:dyDescent="0.3">
      <c r="A128" s="286"/>
      <c r="B128" s="2020"/>
      <c r="C128" s="2018"/>
      <c r="D128" s="2018"/>
      <c r="E128" s="1942"/>
      <c r="F128" s="1942"/>
      <c r="G128" s="1277" t="s">
        <v>1016</v>
      </c>
      <c r="H128" s="310" t="s">
        <v>1185</v>
      </c>
      <c r="I128" s="1281" t="s">
        <v>882</v>
      </c>
      <c r="J128" s="1952"/>
      <c r="K128" s="1938"/>
      <c r="L128" s="1938"/>
      <c r="M128" s="1954"/>
      <c r="N128" s="1957"/>
    </row>
    <row r="129" spans="1:15" ht="50.25" customHeight="1" x14ac:dyDescent="0.25">
      <c r="A129" s="286"/>
      <c r="B129" s="2019"/>
      <c r="C129" s="2010" t="s">
        <v>2</v>
      </c>
      <c r="D129" s="2010" t="s">
        <v>2</v>
      </c>
      <c r="E129" s="2013"/>
      <c r="F129" s="2013"/>
      <c r="G129" s="1217" t="s">
        <v>930</v>
      </c>
      <c r="H129" s="308" t="s">
        <v>3027</v>
      </c>
      <c r="I129" s="1219" t="s">
        <v>8</v>
      </c>
      <c r="J129" s="1958" t="s">
        <v>883</v>
      </c>
      <c r="K129" s="1937" t="s">
        <v>2966</v>
      </c>
      <c r="L129" s="1937" t="s">
        <v>2963</v>
      </c>
      <c r="M129" s="1953"/>
      <c r="N129" s="1955" t="s">
        <v>2</v>
      </c>
    </row>
    <row r="130" spans="1:15" ht="36" customHeight="1" x14ac:dyDescent="0.25">
      <c r="A130" s="286"/>
      <c r="B130" s="1913"/>
      <c r="C130" s="1990"/>
      <c r="D130" s="1990"/>
      <c r="E130" s="2014"/>
      <c r="F130" s="2014"/>
      <c r="G130" s="1221" t="s">
        <v>767</v>
      </c>
      <c r="H130" s="382" t="s">
        <v>648</v>
      </c>
      <c r="I130" s="382" t="s">
        <v>648</v>
      </c>
      <c r="J130" s="1959"/>
      <c r="K130" s="1925"/>
      <c r="L130" s="1925"/>
      <c r="M130" s="1916"/>
      <c r="N130" s="1956"/>
      <c r="O130" s="1905"/>
    </row>
    <row r="131" spans="1:15" ht="36" customHeight="1" x14ac:dyDescent="0.25">
      <c r="A131" s="286"/>
      <c r="B131" s="1913"/>
      <c r="C131" s="1990"/>
      <c r="D131" s="1990"/>
      <c r="E131" s="2014"/>
      <c r="F131" s="2014"/>
      <c r="G131" s="597" t="s">
        <v>1413</v>
      </c>
      <c r="H131" s="45" t="s">
        <v>8</v>
      </c>
      <c r="I131" s="45" t="s">
        <v>8</v>
      </c>
      <c r="J131" s="1959"/>
      <c r="K131" s="1925"/>
      <c r="L131" s="1925"/>
      <c r="M131" s="1916"/>
      <c r="N131" s="1956"/>
      <c r="O131" s="1905"/>
    </row>
    <row r="132" spans="1:15" ht="36" customHeight="1" x14ac:dyDescent="0.25">
      <c r="A132" s="286"/>
      <c r="B132" s="1913"/>
      <c r="C132" s="1990"/>
      <c r="D132" s="1990"/>
      <c r="E132" s="2014"/>
      <c r="F132" s="2014"/>
      <c r="G132" s="597" t="s">
        <v>1016</v>
      </c>
      <c r="H132" s="59" t="s">
        <v>322</v>
      </c>
      <c r="I132" s="78" t="s">
        <v>882</v>
      </c>
      <c r="J132" s="1959"/>
      <c r="K132" s="1925"/>
      <c r="L132" s="1925"/>
      <c r="M132" s="1916"/>
      <c r="N132" s="1956"/>
      <c r="O132" s="1905"/>
    </row>
    <row r="133" spans="1:15" ht="38.25" customHeight="1" thickBot="1" x14ac:dyDescent="0.3">
      <c r="A133" s="286"/>
      <c r="B133" s="2020"/>
      <c r="C133" s="2011"/>
      <c r="D133" s="2011"/>
      <c r="E133" s="2015"/>
      <c r="F133" s="2015"/>
      <c r="G133" s="599" t="s">
        <v>1017</v>
      </c>
      <c r="H133" s="304" t="s">
        <v>1185</v>
      </c>
      <c r="I133" s="603" t="s">
        <v>1194</v>
      </c>
      <c r="J133" s="1960"/>
      <c r="K133" s="1938"/>
      <c r="L133" s="1938"/>
      <c r="M133" s="1954"/>
      <c r="N133" s="1957"/>
      <c r="O133" s="1905"/>
    </row>
    <row r="134" spans="1:15" ht="50.25" customHeight="1" x14ac:dyDescent="0.25">
      <c r="A134" s="286"/>
      <c r="B134" s="2019"/>
      <c r="C134" s="1953"/>
      <c r="D134" s="1953"/>
      <c r="E134" s="1941" t="s">
        <v>2</v>
      </c>
      <c r="F134" s="1941" t="s">
        <v>2</v>
      </c>
      <c r="G134" s="1289" t="s">
        <v>930</v>
      </c>
      <c r="H134" s="308" t="s">
        <v>3027</v>
      </c>
      <c r="I134" s="1291" t="s">
        <v>8</v>
      </c>
      <c r="J134" s="1951" t="s">
        <v>3025</v>
      </c>
      <c r="K134" s="1937" t="s">
        <v>3020</v>
      </c>
      <c r="L134" s="1937" t="s">
        <v>3021</v>
      </c>
      <c r="M134" s="1953"/>
      <c r="N134" s="1955" t="s">
        <v>2</v>
      </c>
    </row>
    <row r="135" spans="1:15" ht="36" customHeight="1" x14ac:dyDescent="0.25">
      <c r="A135" s="286"/>
      <c r="B135" s="1913"/>
      <c r="C135" s="1916"/>
      <c r="D135" s="1916"/>
      <c r="E135" s="1919"/>
      <c r="F135" s="1919"/>
      <c r="G135" s="1293" t="s">
        <v>767</v>
      </c>
      <c r="H135" s="382" t="s">
        <v>648</v>
      </c>
      <c r="I135" s="382" t="s">
        <v>648</v>
      </c>
      <c r="J135" s="1922"/>
      <c r="K135" s="1925"/>
      <c r="L135" s="1925"/>
      <c r="M135" s="1916"/>
      <c r="N135" s="1956"/>
      <c r="O135" s="1905"/>
    </row>
    <row r="136" spans="1:15" ht="36" customHeight="1" x14ac:dyDescent="0.25">
      <c r="A136" s="286"/>
      <c r="B136" s="1913"/>
      <c r="C136" s="1916"/>
      <c r="D136" s="1916"/>
      <c r="E136" s="1919"/>
      <c r="F136" s="1919"/>
      <c r="G136" s="1287" t="s">
        <v>1413</v>
      </c>
      <c r="H136" s="1294" t="s">
        <v>8</v>
      </c>
      <c r="I136" s="1294" t="s">
        <v>8</v>
      </c>
      <c r="J136" s="1922"/>
      <c r="K136" s="1925"/>
      <c r="L136" s="1925"/>
      <c r="M136" s="1916"/>
      <c r="N136" s="1956"/>
      <c r="O136" s="1905"/>
    </row>
    <row r="137" spans="1:15" ht="36" customHeight="1" x14ac:dyDescent="0.25">
      <c r="A137" s="286"/>
      <c r="B137" s="1913"/>
      <c r="C137" s="1916"/>
      <c r="D137" s="1916"/>
      <c r="E137" s="1919"/>
      <c r="F137" s="1919"/>
      <c r="G137" s="1287" t="s">
        <v>1016</v>
      </c>
      <c r="H137" s="58" t="s">
        <v>322</v>
      </c>
      <c r="I137" s="1294" t="s">
        <v>882</v>
      </c>
      <c r="J137" s="1922"/>
      <c r="K137" s="1925"/>
      <c r="L137" s="1925"/>
      <c r="M137" s="1916"/>
      <c r="N137" s="1956"/>
      <c r="O137" s="1905"/>
    </row>
    <row r="138" spans="1:15" ht="38.25" customHeight="1" thickBot="1" x14ac:dyDescent="0.3">
      <c r="A138" s="286"/>
      <c r="B138" s="2020"/>
      <c r="C138" s="1954"/>
      <c r="D138" s="1954"/>
      <c r="E138" s="1942"/>
      <c r="F138" s="1942"/>
      <c r="G138" s="1288" t="s">
        <v>1017</v>
      </c>
      <c r="H138" s="310" t="s">
        <v>1185</v>
      </c>
      <c r="I138" s="1292" t="s">
        <v>1194</v>
      </c>
      <c r="J138" s="1952"/>
      <c r="K138" s="1938"/>
      <c r="L138" s="1938"/>
      <c r="M138" s="1954"/>
      <c r="N138" s="1957"/>
      <c r="O138" s="1905"/>
    </row>
    <row r="139" spans="1:15" ht="24" customHeight="1" thickBot="1" x14ac:dyDescent="0.3">
      <c r="A139" s="296" t="s">
        <v>671</v>
      </c>
      <c r="B139" s="2134" t="s">
        <v>803</v>
      </c>
      <c r="C139" s="2134"/>
      <c r="D139" s="2134"/>
      <c r="E139" s="2134"/>
      <c r="F139" s="2134"/>
      <c r="G139" s="2134"/>
      <c r="H139" s="2134"/>
      <c r="I139" s="2134"/>
      <c r="J139" s="2134"/>
      <c r="K139" s="2134"/>
      <c r="L139" s="2134"/>
      <c r="M139" s="2134"/>
      <c r="N139" s="2135"/>
    </row>
    <row r="140" spans="1:15" ht="43.5" customHeight="1" x14ac:dyDescent="0.25">
      <c r="A140" s="286"/>
      <c r="B140" s="2021"/>
      <c r="C140" s="1931" t="s">
        <v>2</v>
      </c>
      <c r="D140" s="1931" t="s">
        <v>2</v>
      </c>
      <c r="E140" s="1931" t="s">
        <v>2</v>
      </c>
      <c r="F140" s="1931" t="s">
        <v>2</v>
      </c>
      <c r="G140" s="598" t="s">
        <v>806</v>
      </c>
      <c r="H140" s="308" t="s">
        <v>8</v>
      </c>
      <c r="I140" s="601" t="s">
        <v>8</v>
      </c>
      <c r="J140" s="1794" t="s">
        <v>1330</v>
      </c>
      <c r="K140" s="1993" t="s">
        <v>1454</v>
      </c>
      <c r="L140" s="1993" t="s">
        <v>1455</v>
      </c>
      <c r="M140" s="1910" t="s">
        <v>2</v>
      </c>
      <c r="N140" s="1907" t="s">
        <v>2</v>
      </c>
      <c r="O140" s="1905"/>
    </row>
    <row r="141" spans="1:15" ht="36" customHeight="1" thickBot="1" x14ac:dyDescent="0.3">
      <c r="A141" s="286"/>
      <c r="B141" s="2022"/>
      <c r="C141" s="1983"/>
      <c r="D141" s="1983"/>
      <c r="E141" s="1983"/>
      <c r="F141" s="1983"/>
      <c r="G141" s="604" t="s">
        <v>804</v>
      </c>
      <c r="H141" s="593" t="s">
        <v>1426</v>
      </c>
      <c r="I141" s="593" t="s">
        <v>839</v>
      </c>
      <c r="J141" s="1979"/>
      <c r="K141" s="2102"/>
      <c r="L141" s="2102"/>
      <c r="M141" s="1975"/>
      <c r="N141" s="1909"/>
      <c r="O141" s="1905"/>
    </row>
    <row r="142" spans="1:15" ht="43.5" customHeight="1" x14ac:dyDescent="0.25">
      <c r="A142" s="286"/>
      <c r="B142" s="2021"/>
      <c r="C142" s="1931" t="s">
        <v>2</v>
      </c>
      <c r="D142" s="1931" t="s">
        <v>2</v>
      </c>
      <c r="E142" s="1931" t="s">
        <v>2</v>
      </c>
      <c r="F142" s="1931" t="s">
        <v>2</v>
      </c>
      <c r="G142" s="579" t="s">
        <v>806</v>
      </c>
      <c r="H142" s="308" t="s">
        <v>8</v>
      </c>
      <c r="I142" s="583" t="s">
        <v>8</v>
      </c>
      <c r="J142" s="1794" t="s">
        <v>1348</v>
      </c>
      <c r="K142" s="1993" t="s">
        <v>1427</v>
      </c>
      <c r="L142" s="1993" t="s">
        <v>1428</v>
      </c>
      <c r="M142" s="1910" t="s">
        <v>2</v>
      </c>
      <c r="N142" s="1907" t="s">
        <v>2</v>
      </c>
      <c r="O142" s="1905"/>
    </row>
    <row r="143" spans="1:15" ht="43.5" customHeight="1" thickBot="1" x14ac:dyDescent="0.3">
      <c r="A143" s="286"/>
      <c r="B143" s="2022"/>
      <c r="C143" s="1983"/>
      <c r="D143" s="1983"/>
      <c r="E143" s="1983"/>
      <c r="F143" s="1983"/>
      <c r="G143" s="586" t="s">
        <v>970</v>
      </c>
      <c r="H143" s="592" t="s">
        <v>3054</v>
      </c>
      <c r="I143" s="1123" t="s">
        <v>3055</v>
      </c>
      <c r="J143" s="1979"/>
      <c r="K143" s="2102"/>
      <c r="L143" s="2102"/>
      <c r="M143" s="1975"/>
      <c r="N143" s="1909"/>
      <c r="O143" s="1905"/>
    </row>
    <row r="144" spans="1:15" ht="43.5" customHeight="1" x14ac:dyDescent="0.25">
      <c r="A144" s="286"/>
      <c r="B144" s="2021"/>
      <c r="C144" s="1931" t="s">
        <v>2</v>
      </c>
      <c r="D144" s="1931" t="s">
        <v>2</v>
      </c>
      <c r="E144" s="1931" t="s">
        <v>2</v>
      </c>
      <c r="F144" s="1931" t="s">
        <v>2</v>
      </c>
      <c r="G144" s="648" t="s">
        <v>806</v>
      </c>
      <c r="H144" s="308" t="s">
        <v>8</v>
      </c>
      <c r="I144" s="650" t="s">
        <v>8</v>
      </c>
      <c r="J144" s="1794" t="s">
        <v>1384</v>
      </c>
      <c r="K144" s="1976" t="s">
        <v>1385</v>
      </c>
      <c r="L144" s="1976" t="s">
        <v>1386</v>
      </c>
      <c r="M144" s="1910" t="s">
        <v>2</v>
      </c>
      <c r="N144" s="1907" t="s">
        <v>2</v>
      </c>
      <c r="O144" s="2007"/>
    </row>
    <row r="145" spans="1:15" ht="43.5" customHeight="1" thickBot="1" x14ac:dyDescent="0.3">
      <c r="A145" s="286"/>
      <c r="B145" s="2063"/>
      <c r="C145" s="1932"/>
      <c r="D145" s="1932"/>
      <c r="E145" s="1932"/>
      <c r="F145" s="1932"/>
      <c r="G145" s="649" t="s">
        <v>1054</v>
      </c>
      <c r="H145" s="310" t="s">
        <v>1473</v>
      </c>
      <c r="I145" s="651" t="s">
        <v>642</v>
      </c>
      <c r="J145" s="1497"/>
      <c r="K145" s="1996"/>
      <c r="L145" s="1996"/>
      <c r="M145" s="1911"/>
      <c r="N145" s="1908"/>
      <c r="O145" s="2007"/>
    </row>
    <row r="146" spans="1:15" ht="36" customHeight="1" x14ac:dyDescent="0.25">
      <c r="A146" s="286"/>
      <c r="B146" s="1912"/>
      <c r="C146" s="2012" t="s">
        <v>2</v>
      </c>
      <c r="D146" s="2012" t="s">
        <v>2</v>
      </c>
      <c r="E146" s="2035"/>
      <c r="F146" s="2035"/>
      <c r="G146" s="600" t="s">
        <v>804</v>
      </c>
      <c r="H146" s="596" t="s">
        <v>1331</v>
      </c>
      <c r="I146" s="596" t="s">
        <v>839</v>
      </c>
      <c r="J146" s="1921" t="s">
        <v>884</v>
      </c>
      <c r="K146" s="2133" t="s">
        <v>1758</v>
      </c>
      <c r="L146" s="1924" t="s">
        <v>2790</v>
      </c>
      <c r="M146" s="2079" t="s">
        <v>2</v>
      </c>
      <c r="N146" s="1962"/>
      <c r="O146" s="1905"/>
    </row>
    <row r="147" spans="1:15" ht="43.5" customHeight="1" x14ac:dyDescent="0.25">
      <c r="A147" s="286"/>
      <c r="B147" s="1913"/>
      <c r="C147" s="1990"/>
      <c r="D147" s="1990"/>
      <c r="E147" s="2014"/>
      <c r="F147" s="2014"/>
      <c r="G147" s="597" t="s">
        <v>806</v>
      </c>
      <c r="H147" s="58" t="s">
        <v>8</v>
      </c>
      <c r="I147" s="45" t="s">
        <v>8</v>
      </c>
      <c r="J147" s="1922"/>
      <c r="K147" s="2003"/>
      <c r="L147" s="1925"/>
      <c r="M147" s="2080"/>
      <c r="N147" s="1949"/>
      <c r="O147" s="1905"/>
    </row>
    <row r="148" spans="1:15" ht="43.5" customHeight="1" thickBot="1" x14ac:dyDescent="0.3">
      <c r="A148" s="286"/>
      <c r="B148" s="1914"/>
      <c r="C148" s="1932"/>
      <c r="D148" s="1932"/>
      <c r="E148" s="2036"/>
      <c r="F148" s="2036"/>
      <c r="G148" s="599" t="s">
        <v>805</v>
      </c>
      <c r="H148" s="310" t="s">
        <v>1185</v>
      </c>
      <c r="I148" s="602" t="s">
        <v>887</v>
      </c>
      <c r="J148" s="1923"/>
      <c r="K148" s="1996"/>
      <c r="L148" s="1926"/>
      <c r="M148" s="2050"/>
      <c r="N148" s="1940"/>
      <c r="O148" s="1905"/>
    </row>
    <row r="149" spans="1:15" ht="36" customHeight="1" x14ac:dyDescent="0.25">
      <c r="A149" s="286"/>
      <c r="B149" s="2023"/>
      <c r="C149" s="1931" t="s">
        <v>2</v>
      </c>
      <c r="D149" s="1931" t="s">
        <v>2</v>
      </c>
      <c r="E149" s="1931" t="s">
        <v>2</v>
      </c>
      <c r="F149" s="1931" t="s">
        <v>2</v>
      </c>
      <c r="G149" s="598" t="s">
        <v>804</v>
      </c>
      <c r="H149" s="1267" t="s">
        <v>1331</v>
      </c>
      <c r="I149" s="601" t="s">
        <v>839</v>
      </c>
      <c r="J149" s="2081" t="s">
        <v>921</v>
      </c>
      <c r="K149" s="1965" t="s">
        <v>922</v>
      </c>
      <c r="L149" s="2004" t="s">
        <v>1429</v>
      </c>
      <c r="M149" s="2049" t="s">
        <v>2</v>
      </c>
      <c r="N149" s="1939"/>
      <c r="O149" s="2006"/>
    </row>
    <row r="150" spans="1:15" ht="43.5" customHeight="1" thickBot="1" x14ac:dyDescent="0.3">
      <c r="A150" s="286"/>
      <c r="B150" s="1914"/>
      <c r="C150" s="1932"/>
      <c r="D150" s="1932"/>
      <c r="E150" s="1932"/>
      <c r="F150" s="1932"/>
      <c r="G150" s="599" t="s">
        <v>806</v>
      </c>
      <c r="H150" s="310" t="s">
        <v>1185</v>
      </c>
      <c r="I150" s="602" t="s">
        <v>8</v>
      </c>
      <c r="J150" s="1923"/>
      <c r="K150" s="1966"/>
      <c r="L150" s="1926"/>
      <c r="M150" s="2050"/>
      <c r="N150" s="1940"/>
      <c r="O150" s="2006"/>
    </row>
    <row r="151" spans="1:15" ht="36" customHeight="1" x14ac:dyDescent="0.25">
      <c r="A151" s="286"/>
      <c r="B151" s="2023"/>
      <c r="C151" s="1931" t="s">
        <v>2</v>
      </c>
      <c r="D151" s="1931" t="s">
        <v>2</v>
      </c>
      <c r="E151" s="2040"/>
      <c r="F151" s="2040"/>
      <c r="G151" s="598" t="s">
        <v>804</v>
      </c>
      <c r="H151" s="601" t="s">
        <v>1331</v>
      </c>
      <c r="I151" s="601" t="s">
        <v>839</v>
      </c>
      <c r="J151" s="2081" t="s">
        <v>973</v>
      </c>
      <c r="K151" s="1965" t="s">
        <v>974</v>
      </c>
      <c r="L151" s="2004" t="s">
        <v>1429</v>
      </c>
      <c r="M151" s="2049" t="s">
        <v>2</v>
      </c>
      <c r="N151" s="1939"/>
      <c r="O151" s="2007"/>
    </row>
    <row r="152" spans="1:15" ht="43.5" customHeight="1" x14ac:dyDescent="0.25">
      <c r="A152" s="286"/>
      <c r="B152" s="1913"/>
      <c r="C152" s="1990"/>
      <c r="D152" s="1990"/>
      <c r="E152" s="2014"/>
      <c r="F152" s="2014"/>
      <c r="G152" s="597" t="s">
        <v>806</v>
      </c>
      <c r="H152" s="58" t="s">
        <v>8</v>
      </c>
      <c r="I152" s="45" t="s">
        <v>8</v>
      </c>
      <c r="J152" s="1922"/>
      <c r="K152" s="1992"/>
      <c r="L152" s="1925"/>
      <c r="M152" s="2080"/>
      <c r="N152" s="1949"/>
      <c r="O152" s="2007"/>
    </row>
    <row r="153" spans="1:15" ht="43.5" customHeight="1" thickBot="1" x14ac:dyDescent="0.3">
      <c r="A153" s="286"/>
      <c r="B153" s="1914"/>
      <c r="C153" s="1932"/>
      <c r="D153" s="1932"/>
      <c r="E153" s="2036"/>
      <c r="F153" s="2036"/>
      <c r="G153" s="599" t="s">
        <v>970</v>
      </c>
      <c r="H153" s="310" t="s">
        <v>1185</v>
      </c>
      <c r="I153" s="1292" t="s">
        <v>3055</v>
      </c>
      <c r="J153" s="1923"/>
      <c r="K153" s="1966"/>
      <c r="L153" s="1926"/>
      <c r="M153" s="2050"/>
      <c r="N153" s="1940"/>
      <c r="O153" s="2007"/>
    </row>
    <row r="154" spans="1:15" ht="21" customHeight="1" thickBot="1" x14ac:dyDescent="0.3">
      <c r="A154" s="296" t="s">
        <v>673</v>
      </c>
      <c r="B154" s="2093" t="s">
        <v>407</v>
      </c>
      <c r="C154" s="2094"/>
      <c r="D154" s="2094"/>
      <c r="E154" s="2094"/>
      <c r="F154" s="2094"/>
      <c r="G154" s="2094"/>
      <c r="H154" s="2094"/>
      <c r="I154" s="2094"/>
      <c r="J154" s="2094"/>
      <c r="K154" s="2094"/>
      <c r="L154" s="2094"/>
      <c r="M154" s="2094"/>
      <c r="N154" s="2095"/>
    </row>
    <row r="155" spans="1:15" ht="36" customHeight="1" x14ac:dyDescent="0.25">
      <c r="A155" s="286"/>
      <c r="B155" s="1929" t="s">
        <v>2</v>
      </c>
      <c r="C155" s="1931" t="s">
        <v>2</v>
      </c>
      <c r="D155" s="1931" t="s">
        <v>2</v>
      </c>
      <c r="E155" s="1931" t="s">
        <v>2</v>
      </c>
      <c r="F155" s="1931" t="s">
        <v>2</v>
      </c>
      <c r="G155" s="583" t="s">
        <v>733</v>
      </c>
      <c r="H155" s="308" t="s">
        <v>8</v>
      </c>
      <c r="I155" s="308" t="s">
        <v>8</v>
      </c>
      <c r="J155" s="1794" t="s">
        <v>1332</v>
      </c>
      <c r="K155" s="1976" t="s">
        <v>1349</v>
      </c>
      <c r="L155" s="1965" t="s">
        <v>2746</v>
      </c>
      <c r="M155" s="1910" t="s">
        <v>2</v>
      </c>
      <c r="N155" s="1907" t="s">
        <v>2</v>
      </c>
      <c r="O155" s="1905"/>
    </row>
    <row r="156" spans="1:15" ht="36" customHeight="1" thickBot="1" x14ac:dyDescent="0.3">
      <c r="A156" s="286"/>
      <c r="B156" s="1930"/>
      <c r="C156" s="1932"/>
      <c r="D156" s="1932"/>
      <c r="E156" s="1932"/>
      <c r="F156" s="1932"/>
      <c r="G156" s="580" t="s">
        <v>732</v>
      </c>
      <c r="H156" s="310" t="s">
        <v>1440</v>
      </c>
      <c r="I156" s="310" t="s">
        <v>892</v>
      </c>
      <c r="J156" s="1497"/>
      <c r="K156" s="1996"/>
      <c r="L156" s="1966"/>
      <c r="M156" s="1911"/>
      <c r="N156" s="1908"/>
      <c r="O156" s="1905"/>
    </row>
    <row r="157" spans="1:15" ht="36" customHeight="1" x14ac:dyDescent="0.25">
      <c r="A157" s="286"/>
      <c r="B157" s="1929" t="s">
        <v>2</v>
      </c>
      <c r="C157" s="1931" t="s">
        <v>2</v>
      </c>
      <c r="D157" s="1931" t="s">
        <v>2</v>
      </c>
      <c r="E157" s="1931" t="s">
        <v>2</v>
      </c>
      <c r="F157" s="1931" t="s">
        <v>2</v>
      </c>
      <c r="G157" s="583" t="s">
        <v>733</v>
      </c>
      <c r="H157" s="308" t="s">
        <v>8</v>
      </c>
      <c r="I157" s="308" t="s">
        <v>8</v>
      </c>
      <c r="J157" s="1903" t="s">
        <v>1350</v>
      </c>
      <c r="K157" s="2002" t="s">
        <v>1351</v>
      </c>
      <c r="L157" s="2045" t="s">
        <v>2747</v>
      </c>
      <c r="M157" s="1910" t="s">
        <v>2</v>
      </c>
      <c r="N157" s="1907" t="s">
        <v>2</v>
      </c>
      <c r="O157" s="1905"/>
    </row>
    <row r="158" spans="1:15" ht="36" customHeight="1" thickBot="1" x14ac:dyDescent="0.3">
      <c r="A158" s="286"/>
      <c r="B158" s="1981"/>
      <c r="C158" s="1983"/>
      <c r="D158" s="1983"/>
      <c r="E158" s="1983"/>
      <c r="F158" s="1983"/>
      <c r="G158" s="587" t="s">
        <v>1405</v>
      </c>
      <c r="H158" s="595" t="s">
        <v>1441</v>
      </c>
      <c r="I158" s="596" t="s">
        <v>886</v>
      </c>
      <c r="J158" s="2098"/>
      <c r="K158" s="2003"/>
      <c r="L158" s="1992"/>
      <c r="M158" s="1975"/>
      <c r="N158" s="1909"/>
      <c r="O158" s="1905"/>
    </row>
    <row r="159" spans="1:15" ht="36" customHeight="1" x14ac:dyDescent="0.25">
      <c r="A159" s="286"/>
      <c r="B159" s="1929" t="s">
        <v>2</v>
      </c>
      <c r="C159" s="1931" t="s">
        <v>2</v>
      </c>
      <c r="D159" s="1931" t="s">
        <v>2</v>
      </c>
      <c r="E159" s="1931" t="s">
        <v>2</v>
      </c>
      <c r="F159" s="1931" t="s">
        <v>2</v>
      </c>
      <c r="G159" s="583" t="s">
        <v>733</v>
      </c>
      <c r="H159" s="308" t="s">
        <v>8</v>
      </c>
      <c r="I159" s="308" t="s">
        <v>8</v>
      </c>
      <c r="J159" s="1903" t="s">
        <v>1352</v>
      </c>
      <c r="K159" s="2002" t="s">
        <v>1353</v>
      </c>
      <c r="L159" s="2045" t="s">
        <v>2748</v>
      </c>
      <c r="M159" s="1910" t="s">
        <v>2</v>
      </c>
      <c r="N159" s="1907" t="s">
        <v>2</v>
      </c>
      <c r="O159" s="1905"/>
    </row>
    <row r="160" spans="1:15" ht="39" customHeight="1" thickBot="1" x14ac:dyDescent="0.3">
      <c r="A160" s="286"/>
      <c r="B160" s="1930"/>
      <c r="C160" s="1932"/>
      <c r="D160" s="1932"/>
      <c r="E160" s="1932"/>
      <c r="F160" s="1932"/>
      <c r="G160" s="580" t="s">
        <v>1404</v>
      </c>
      <c r="H160" s="310" t="s">
        <v>1442</v>
      </c>
      <c r="I160" s="584" t="s">
        <v>1195</v>
      </c>
      <c r="J160" s="1904"/>
      <c r="K160" s="2062"/>
      <c r="L160" s="2046"/>
      <c r="M160" s="1911"/>
      <c r="N160" s="1908"/>
      <c r="O160" s="1905"/>
    </row>
    <row r="161" spans="1:15" ht="36" customHeight="1" x14ac:dyDescent="0.25">
      <c r="A161" s="286"/>
      <c r="B161" s="1929" t="s">
        <v>2</v>
      </c>
      <c r="C161" s="1931" t="s">
        <v>2</v>
      </c>
      <c r="D161" s="1931" t="s">
        <v>2</v>
      </c>
      <c r="E161" s="1931" t="s">
        <v>2</v>
      </c>
      <c r="F161" s="1931" t="s">
        <v>2</v>
      </c>
      <c r="G161" s="583" t="s">
        <v>733</v>
      </c>
      <c r="H161" s="308" t="s">
        <v>8</v>
      </c>
      <c r="I161" s="308" t="s">
        <v>8</v>
      </c>
      <c r="J161" s="1903" t="s">
        <v>1354</v>
      </c>
      <c r="K161" s="2002" t="s">
        <v>1355</v>
      </c>
      <c r="L161" s="2045" t="s">
        <v>2749</v>
      </c>
      <c r="M161" s="1910" t="s">
        <v>2</v>
      </c>
      <c r="N161" s="1907" t="s">
        <v>2</v>
      </c>
      <c r="O161" s="1905"/>
    </row>
    <row r="162" spans="1:15" ht="36" customHeight="1" thickBot="1" x14ac:dyDescent="0.3">
      <c r="A162" s="286"/>
      <c r="B162" s="1930"/>
      <c r="C162" s="1932"/>
      <c r="D162" s="1932"/>
      <c r="E162" s="1932"/>
      <c r="F162" s="1932"/>
      <c r="G162" s="580" t="s">
        <v>1403</v>
      </c>
      <c r="H162" s="310" t="s">
        <v>1441</v>
      </c>
      <c r="I162" s="584" t="s">
        <v>886</v>
      </c>
      <c r="J162" s="1904"/>
      <c r="K162" s="2062"/>
      <c r="L162" s="2046"/>
      <c r="M162" s="1911"/>
      <c r="N162" s="1908"/>
      <c r="O162" s="1905"/>
    </row>
    <row r="163" spans="1:15" ht="36" customHeight="1" x14ac:dyDescent="0.25">
      <c r="A163" s="286"/>
      <c r="B163" s="1929" t="s">
        <v>2</v>
      </c>
      <c r="C163" s="1931" t="s">
        <v>2</v>
      </c>
      <c r="D163" s="1931" t="s">
        <v>2</v>
      </c>
      <c r="E163" s="1931" t="s">
        <v>2</v>
      </c>
      <c r="F163" s="1931" t="s">
        <v>2</v>
      </c>
      <c r="G163" s="583" t="s">
        <v>733</v>
      </c>
      <c r="H163" s="308" t="s">
        <v>8</v>
      </c>
      <c r="I163" s="308" t="s">
        <v>8</v>
      </c>
      <c r="J163" s="1903" t="s">
        <v>1356</v>
      </c>
      <c r="K163" s="2002" t="s">
        <v>1357</v>
      </c>
      <c r="L163" s="2045" t="s">
        <v>2750</v>
      </c>
      <c r="M163" s="1910" t="s">
        <v>2</v>
      </c>
      <c r="N163" s="1907" t="s">
        <v>2</v>
      </c>
      <c r="O163" s="1905"/>
    </row>
    <row r="164" spans="1:15" ht="36" customHeight="1" thickBot="1" x14ac:dyDescent="0.3">
      <c r="A164" s="286"/>
      <c r="B164" s="1930"/>
      <c r="C164" s="1932"/>
      <c r="D164" s="1932"/>
      <c r="E164" s="1932"/>
      <c r="F164" s="1932"/>
      <c r="G164" s="580" t="s">
        <v>1402</v>
      </c>
      <c r="H164" s="310" t="s">
        <v>1442</v>
      </c>
      <c r="I164" s="584" t="s">
        <v>1195</v>
      </c>
      <c r="J164" s="1904"/>
      <c r="K164" s="2062"/>
      <c r="L164" s="2046"/>
      <c r="M164" s="1911"/>
      <c r="N164" s="1908"/>
      <c r="O164" s="1905"/>
    </row>
    <row r="165" spans="1:15" ht="36" customHeight="1" x14ac:dyDescent="0.25">
      <c r="A165" s="286"/>
      <c r="B165" s="1929" t="s">
        <v>2</v>
      </c>
      <c r="C165" s="1931" t="s">
        <v>2</v>
      </c>
      <c r="D165" s="1931" t="s">
        <v>2</v>
      </c>
      <c r="E165" s="2040"/>
      <c r="F165" s="2040"/>
      <c r="G165" s="307" t="s">
        <v>733</v>
      </c>
      <c r="H165" s="303" t="s">
        <v>8</v>
      </c>
      <c r="I165" s="303" t="s">
        <v>8</v>
      </c>
      <c r="J165" s="2043" t="s">
        <v>885</v>
      </c>
      <c r="K165" s="1976" t="s">
        <v>847</v>
      </c>
      <c r="L165" s="1976" t="s">
        <v>909</v>
      </c>
      <c r="M165" s="2082" t="s">
        <v>2</v>
      </c>
      <c r="N165" s="2085" t="s">
        <v>2</v>
      </c>
      <c r="O165" s="1906"/>
    </row>
    <row r="166" spans="1:15" ht="36" customHeight="1" thickBot="1" x14ac:dyDescent="0.3">
      <c r="A166" s="286"/>
      <c r="B166" s="1930"/>
      <c r="C166" s="1932"/>
      <c r="D166" s="1932"/>
      <c r="E166" s="2036"/>
      <c r="F166" s="2036"/>
      <c r="G166" s="216" t="s">
        <v>732</v>
      </c>
      <c r="H166" s="304" t="s">
        <v>1185</v>
      </c>
      <c r="I166" s="304" t="s">
        <v>892</v>
      </c>
      <c r="J166" s="2044"/>
      <c r="K166" s="1996"/>
      <c r="L166" s="1996"/>
      <c r="M166" s="2083"/>
      <c r="N166" s="2086"/>
      <c r="O166" s="1906"/>
    </row>
    <row r="167" spans="1:15" s="1213" customFormat="1" ht="36" customHeight="1" x14ac:dyDescent="0.25">
      <c r="A167" s="1191"/>
      <c r="B167" s="2058" t="s">
        <v>2</v>
      </c>
      <c r="C167" s="2041" t="s">
        <v>2</v>
      </c>
      <c r="D167" s="2041" t="s">
        <v>2</v>
      </c>
      <c r="E167" s="2040"/>
      <c r="F167" s="2040"/>
      <c r="G167" s="1202" t="s">
        <v>733</v>
      </c>
      <c r="H167" s="308" t="s">
        <v>8</v>
      </c>
      <c r="I167" s="1204" t="s">
        <v>8</v>
      </c>
      <c r="J167" s="1794" t="s">
        <v>890</v>
      </c>
      <c r="K167" s="2004" t="s">
        <v>848</v>
      </c>
      <c r="L167" s="2004" t="s">
        <v>910</v>
      </c>
      <c r="M167" s="2067" t="s">
        <v>2</v>
      </c>
      <c r="N167" s="2037" t="s">
        <v>2</v>
      </c>
    </row>
    <row r="168" spans="1:15" s="1213" customFormat="1" ht="36" customHeight="1" x14ac:dyDescent="0.25">
      <c r="A168" s="1191"/>
      <c r="B168" s="2059"/>
      <c r="C168" s="2042"/>
      <c r="D168" s="2042"/>
      <c r="E168" s="2054"/>
      <c r="F168" s="2054"/>
      <c r="G168" s="1201" t="s">
        <v>732</v>
      </c>
      <c r="H168" s="58" t="s">
        <v>93</v>
      </c>
      <c r="I168" s="58" t="s">
        <v>892</v>
      </c>
      <c r="J168" s="1436"/>
      <c r="K168" s="1961"/>
      <c r="L168" s="1961"/>
      <c r="M168" s="2068"/>
      <c r="N168" s="2038"/>
    </row>
    <row r="169" spans="1:15" s="1213" customFormat="1" ht="36" customHeight="1" thickBot="1" x14ac:dyDescent="0.3">
      <c r="A169" s="1191"/>
      <c r="B169" s="2060"/>
      <c r="C169" s="1920"/>
      <c r="D169" s="1920"/>
      <c r="E169" s="2036"/>
      <c r="F169" s="2036"/>
      <c r="G169" s="1203" t="s">
        <v>1405</v>
      </c>
      <c r="H169" s="310" t="s">
        <v>1185</v>
      </c>
      <c r="I169" s="1205" t="s">
        <v>886</v>
      </c>
      <c r="J169" s="1497"/>
      <c r="K169" s="1926"/>
      <c r="L169" s="1926"/>
      <c r="M169" s="2069"/>
      <c r="N169" s="2039"/>
    </row>
    <row r="170" spans="1:15" s="563" customFormat="1" ht="36" customHeight="1" x14ac:dyDescent="0.25">
      <c r="A170" s="1214"/>
      <c r="B170" s="2058" t="s">
        <v>2</v>
      </c>
      <c r="C170" s="2041" t="s">
        <v>2</v>
      </c>
      <c r="D170" s="2041" t="s">
        <v>2</v>
      </c>
      <c r="E170" s="2041" t="s">
        <v>2</v>
      </c>
      <c r="F170" s="2041" t="s">
        <v>2</v>
      </c>
      <c r="G170" s="1193" t="s">
        <v>733</v>
      </c>
      <c r="H170" s="308" t="s">
        <v>8</v>
      </c>
      <c r="I170" s="1198" t="s">
        <v>8</v>
      </c>
      <c r="J170" s="1794" t="s">
        <v>1201</v>
      </c>
      <c r="K170" s="2004" t="s">
        <v>1197</v>
      </c>
      <c r="L170" s="2004" t="s">
        <v>1198</v>
      </c>
      <c r="M170" s="2067" t="s">
        <v>2</v>
      </c>
      <c r="N170" s="2037" t="s">
        <v>2</v>
      </c>
    </row>
    <row r="171" spans="1:15" s="563" customFormat="1" ht="36" customHeight="1" x14ac:dyDescent="0.25">
      <c r="A171" s="1214"/>
      <c r="B171" s="2059"/>
      <c r="C171" s="2042"/>
      <c r="D171" s="2042"/>
      <c r="E171" s="2042"/>
      <c r="F171" s="2042"/>
      <c r="G171" s="1192" t="s">
        <v>732</v>
      </c>
      <c r="H171" s="58" t="s">
        <v>93</v>
      </c>
      <c r="I171" s="58" t="s">
        <v>892</v>
      </c>
      <c r="J171" s="1436"/>
      <c r="K171" s="1961"/>
      <c r="L171" s="1961"/>
      <c r="M171" s="2068"/>
      <c r="N171" s="2038"/>
    </row>
    <row r="172" spans="1:15" s="563" customFormat="1" ht="36" customHeight="1" x14ac:dyDescent="0.25">
      <c r="A172" s="1214"/>
      <c r="B172" s="2059"/>
      <c r="C172" s="2042"/>
      <c r="D172" s="2042"/>
      <c r="E172" s="2042"/>
      <c r="F172" s="2042"/>
      <c r="G172" s="1192" t="s">
        <v>1405</v>
      </c>
      <c r="H172" s="58" t="s">
        <v>1027</v>
      </c>
      <c r="I172" s="1200" t="s">
        <v>886</v>
      </c>
      <c r="J172" s="1436"/>
      <c r="K172" s="1961"/>
      <c r="L172" s="1961"/>
      <c r="M172" s="2068"/>
      <c r="N172" s="2038"/>
    </row>
    <row r="173" spans="1:15" s="563" customFormat="1" ht="36" customHeight="1" thickBot="1" x14ac:dyDescent="0.3">
      <c r="A173" s="1214"/>
      <c r="B173" s="2060"/>
      <c r="C173" s="1920"/>
      <c r="D173" s="1920"/>
      <c r="E173" s="1920"/>
      <c r="F173" s="1920"/>
      <c r="G173" s="1194" t="s">
        <v>2770</v>
      </c>
      <c r="H173" s="310" t="s">
        <v>1185</v>
      </c>
      <c r="I173" s="1199" t="s">
        <v>8</v>
      </c>
      <c r="J173" s="1497"/>
      <c r="K173" s="1926"/>
      <c r="L173" s="1926"/>
      <c r="M173" s="2069"/>
      <c r="N173" s="2039"/>
    </row>
    <row r="174" spans="1:15" s="1213" customFormat="1" ht="36" customHeight="1" x14ac:dyDescent="0.25">
      <c r="A174" s="1191"/>
      <c r="B174" s="2058" t="s">
        <v>2</v>
      </c>
      <c r="C174" s="2041" t="s">
        <v>2</v>
      </c>
      <c r="D174" s="2041" t="s">
        <v>2</v>
      </c>
      <c r="E174" s="2040"/>
      <c r="F174" s="2040"/>
      <c r="G174" s="1202" t="s">
        <v>733</v>
      </c>
      <c r="H174" s="308" t="s">
        <v>8</v>
      </c>
      <c r="I174" s="1204" t="s">
        <v>8</v>
      </c>
      <c r="J174" s="1794" t="s">
        <v>895</v>
      </c>
      <c r="K174" s="2004" t="s">
        <v>1196</v>
      </c>
      <c r="L174" s="2004" t="s">
        <v>912</v>
      </c>
      <c r="M174" s="2067" t="s">
        <v>2</v>
      </c>
      <c r="N174" s="2037" t="s">
        <v>2</v>
      </c>
    </row>
    <row r="175" spans="1:15" s="1213" customFormat="1" ht="36" customHeight="1" x14ac:dyDescent="0.25">
      <c r="A175" s="1191"/>
      <c r="B175" s="2059"/>
      <c r="C175" s="2042"/>
      <c r="D175" s="2042"/>
      <c r="E175" s="2054"/>
      <c r="F175" s="2054"/>
      <c r="G175" s="1201" t="s">
        <v>732</v>
      </c>
      <c r="H175" s="58" t="s">
        <v>93</v>
      </c>
      <c r="I175" s="58" t="s">
        <v>892</v>
      </c>
      <c r="J175" s="1436"/>
      <c r="K175" s="1961"/>
      <c r="L175" s="1961"/>
      <c r="M175" s="2068"/>
      <c r="N175" s="2038"/>
    </row>
    <row r="176" spans="1:15" s="1213" customFormat="1" ht="39" customHeight="1" thickBot="1" x14ac:dyDescent="0.3">
      <c r="A176" s="1191"/>
      <c r="B176" s="2060"/>
      <c r="C176" s="1920"/>
      <c r="D176" s="1920"/>
      <c r="E176" s="2036"/>
      <c r="F176" s="2036"/>
      <c r="G176" s="1203" t="s">
        <v>1404</v>
      </c>
      <c r="H176" s="310" t="s">
        <v>1185</v>
      </c>
      <c r="I176" s="1205" t="s">
        <v>1195</v>
      </c>
      <c r="J176" s="1497"/>
      <c r="K176" s="1926"/>
      <c r="L176" s="1926"/>
      <c r="M176" s="2069"/>
      <c r="N176" s="2039"/>
    </row>
    <row r="177" spans="1:15" s="563" customFormat="1" ht="36" customHeight="1" x14ac:dyDescent="0.25">
      <c r="A177" s="1214"/>
      <c r="B177" s="2058" t="s">
        <v>2</v>
      </c>
      <c r="C177" s="2041" t="s">
        <v>2</v>
      </c>
      <c r="D177" s="2041" t="s">
        <v>2</v>
      </c>
      <c r="E177" s="2041" t="s">
        <v>2</v>
      </c>
      <c r="F177" s="2041" t="s">
        <v>2</v>
      </c>
      <c r="G177" s="1193" t="s">
        <v>733</v>
      </c>
      <c r="H177" s="308" t="s">
        <v>8</v>
      </c>
      <c r="I177" s="1198" t="s">
        <v>8</v>
      </c>
      <c r="J177" s="1794" t="s">
        <v>1202</v>
      </c>
      <c r="K177" s="2004" t="s">
        <v>1394</v>
      </c>
      <c r="L177" s="2004" t="s">
        <v>1199</v>
      </c>
      <c r="M177" s="2067" t="s">
        <v>2</v>
      </c>
      <c r="N177" s="2037" t="s">
        <v>2</v>
      </c>
    </row>
    <row r="178" spans="1:15" s="563" customFormat="1" ht="36" customHeight="1" x14ac:dyDescent="0.25">
      <c r="A178" s="1214"/>
      <c r="B178" s="2059"/>
      <c r="C178" s="2042"/>
      <c r="D178" s="2042"/>
      <c r="E178" s="2042"/>
      <c r="F178" s="2042"/>
      <c r="G178" s="1192" t="s">
        <v>732</v>
      </c>
      <c r="H178" s="58" t="s">
        <v>93</v>
      </c>
      <c r="I178" s="58" t="s">
        <v>892</v>
      </c>
      <c r="J178" s="1436"/>
      <c r="K178" s="1961"/>
      <c r="L178" s="1961"/>
      <c r="M178" s="2068"/>
      <c r="N178" s="2038"/>
    </row>
    <row r="179" spans="1:15" s="563" customFormat="1" ht="42.75" customHeight="1" x14ac:dyDescent="0.25">
      <c r="A179" s="1214"/>
      <c r="B179" s="2059"/>
      <c r="C179" s="2042"/>
      <c r="D179" s="2042"/>
      <c r="E179" s="2042"/>
      <c r="F179" s="2042"/>
      <c r="G179" s="1192" t="s">
        <v>1404</v>
      </c>
      <c r="H179" s="58" t="s">
        <v>643</v>
      </c>
      <c r="I179" s="1200" t="s">
        <v>1195</v>
      </c>
      <c r="J179" s="1436"/>
      <c r="K179" s="1961"/>
      <c r="L179" s="1961"/>
      <c r="M179" s="2068"/>
      <c r="N179" s="2038"/>
    </row>
    <row r="180" spans="1:15" s="563" customFormat="1" ht="51.75" customHeight="1" thickBot="1" x14ac:dyDescent="0.3">
      <c r="A180" s="1214"/>
      <c r="B180" s="2060"/>
      <c r="C180" s="1920"/>
      <c r="D180" s="1920"/>
      <c r="E180" s="1920"/>
      <c r="F180" s="1920"/>
      <c r="G180" s="1194" t="s">
        <v>2769</v>
      </c>
      <c r="H180" s="310" t="s">
        <v>1185</v>
      </c>
      <c r="I180" s="1199" t="s">
        <v>8</v>
      </c>
      <c r="J180" s="1497"/>
      <c r="K180" s="1926"/>
      <c r="L180" s="1926"/>
      <c r="M180" s="2069"/>
      <c r="N180" s="2039"/>
    </row>
    <row r="181" spans="1:15" s="1213" customFormat="1" ht="36" customHeight="1" x14ac:dyDescent="0.25">
      <c r="A181" s="1191"/>
      <c r="B181" s="2058" t="s">
        <v>2</v>
      </c>
      <c r="C181" s="2041" t="s">
        <v>2</v>
      </c>
      <c r="D181" s="2041" t="s">
        <v>2</v>
      </c>
      <c r="E181" s="2040"/>
      <c r="F181" s="2040"/>
      <c r="G181" s="1202" t="s">
        <v>733</v>
      </c>
      <c r="H181" s="308" t="s">
        <v>8</v>
      </c>
      <c r="I181" s="1204" t="s">
        <v>8</v>
      </c>
      <c r="J181" s="1794" t="s">
        <v>893</v>
      </c>
      <c r="K181" s="2004" t="s">
        <v>849</v>
      </c>
      <c r="L181" s="2004" t="s">
        <v>911</v>
      </c>
      <c r="M181" s="2067" t="s">
        <v>2</v>
      </c>
      <c r="N181" s="2037" t="s">
        <v>2</v>
      </c>
    </row>
    <row r="182" spans="1:15" s="1213" customFormat="1" ht="36" customHeight="1" x14ac:dyDescent="0.25">
      <c r="A182" s="1191"/>
      <c r="B182" s="2059"/>
      <c r="C182" s="2042"/>
      <c r="D182" s="2042"/>
      <c r="E182" s="2054"/>
      <c r="F182" s="2054"/>
      <c r="G182" s="1201" t="s">
        <v>732</v>
      </c>
      <c r="H182" s="58" t="s">
        <v>93</v>
      </c>
      <c r="I182" s="58" t="s">
        <v>892</v>
      </c>
      <c r="J182" s="1436"/>
      <c r="K182" s="1961"/>
      <c r="L182" s="1961"/>
      <c r="M182" s="2068"/>
      <c r="N182" s="2038"/>
    </row>
    <row r="183" spans="1:15" s="1213" customFormat="1" ht="36" customHeight="1" thickBot="1" x14ac:dyDescent="0.3">
      <c r="A183" s="1191"/>
      <c r="B183" s="2060"/>
      <c r="C183" s="1920"/>
      <c r="D183" s="1920"/>
      <c r="E183" s="2036"/>
      <c r="F183" s="2036"/>
      <c r="G183" s="1203" t="s">
        <v>1403</v>
      </c>
      <c r="H183" s="310" t="s">
        <v>1185</v>
      </c>
      <c r="I183" s="1205" t="s">
        <v>886</v>
      </c>
      <c r="J183" s="1497"/>
      <c r="K183" s="1926"/>
      <c r="L183" s="1926"/>
      <c r="M183" s="2069"/>
      <c r="N183" s="2039"/>
    </row>
    <row r="184" spans="1:15" s="563" customFormat="1" ht="36" customHeight="1" x14ac:dyDescent="0.25">
      <c r="A184" s="1214"/>
      <c r="B184" s="2058" t="s">
        <v>2</v>
      </c>
      <c r="C184" s="2041" t="s">
        <v>2</v>
      </c>
      <c r="D184" s="2041" t="s">
        <v>2</v>
      </c>
      <c r="E184" s="2041" t="s">
        <v>2</v>
      </c>
      <c r="F184" s="2041" t="s">
        <v>2</v>
      </c>
      <c r="G184" s="1193" t="s">
        <v>733</v>
      </c>
      <c r="H184" s="308" t="s">
        <v>8</v>
      </c>
      <c r="I184" s="1198" t="s">
        <v>8</v>
      </c>
      <c r="J184" s="1794" t="s">
        <v>1203</v>
      </c>
      <c r="K184" s="2004" t="s">
        <v>1421</v>
      </c>
      <c r="L184" s="2004" t="s">
        <v>1422</v>
      </c>
      <c r="M184" s="2067" t="s">
        <v>2</v>
      </c>
      <c r="N184" s="2037" t="s">
        <v>2</v>
      </c>
      <c r="O184" s="573"/>
    </row>
    <row r="185" spans="1:15" s="563" customFormat="1" ht="36" customHeight="1" x14ac:dyDescent="0.25">
      <c r="A185" s="1214"/>
      <c r="B185" s="2059"/>
      <c r="C185" s="2042"/>
      <c r="D185" s="2042"/>
      <c r="E185" s="2042"/>
      <c r="F185" s="2042"/>
      <c r="G185" s="1192" t="s">
        <v>732</v>
      </c>
      <c r="H185" s="58" t="s">
        <v>93</v>
      </c>
      <c r="I185" s="58" t="s">
        <v>892</v>
      </c>
      <c r="J185" s="1436"/>
      <c r="K185" s="1961"/>
      <c r="L185" s="1961"/>
      <c r="M185" s="2068"/>
      <c r="N185" s="2038"/>
    </row>
    <row r="186" spans="1:15" s="563" customFormat="1" ht="36" customHeight="1" x14ac:dyDescent="0.25">
      <c r="A186" s="1214"/>
      <c r="B186" s="2059"/>
      <c r="C186" s="2042"/>
      <c r="D186" s="2042"/>
      <c r="E186" s="2042"/>
      <c r="F186" s="2042"/>
      <c r="G186" s="1192" t="s">
        <v>1403</v>
      </c>
      <c r="H186" s="58" t="s">
        <v>1027</v>
      </c>
      <c r="I186" s="1200" t="s">
        <v>886</v>
      </c>
      <c r="J186" s="1436"/>
      <c r="K186" s="1961"/>
      <c r="L186" s="1961"/>
      <c r="M186" s="2068"/>
      <c r="N186" s="2038"/>
    </row>
    <row r="187" spans="1:15" s="563" customFormat="1" ht="36" customHeight="1" thickBot="1" x14ac:dyDescent="0.3">
      <c r="A187" s="1214"/>
      <c r="B187" s="2078"/>
      <c r="C187" s="2066"/>
      <c r="D187" s="2066"/>
      <c r="E187" s="2066"/>
      <c r="F187" s="2084"/>
      <c r="G187" s="1194" t="s">
        <v>1443</v>
      </c>
      <c r="H187" s="592" t="s">
        <v>1185</v>
      </c>
      <c r="I187" s="1123" t="s">
        <v>8</v>
      </c>
      <c r="J187" s="1979"/>
      <c r="K187" s="2072"/>
      <c r="L187" s="2072"/>
      <c r="M187" s="2071"/>
      <c r="N187" s="2065"/>
    </row>
    <row r="188" spans="1:15" s="1213" customFormat="1" ht="36" customHeight="1" x14ac:dyDescent="0.25">
      <c r="A188" s="1191"/>
      <c r="B188" s="2058" t="s">
        <v>2</v>
      </c>
      <c r="C188" s="2041" t="s">
        <v>2</v>
      </c>
      <c r="D188" s="2041" t="s">
        <v>2</v>
      </c>
      <c r="E188" s="2040"/>
      <c r="F188" s="2040"/>
      <c r="G188" s="1202" t="s">
        <v>733</v>
      </c>
      <c r="H188" s="308" t="s">
        <v>8</v>
      </c>
      <c r="I188" s="1204" t="s">
        <v>8</v>
      </c>
      <c r="J188" s="1794" t="s">
        <v>1204</v>
      </c>
      <c r="K188" s="2004" t="s">
        <v>1200</v>
      </c>
      <c r="L188" s="2004" t="s">
        <v>2751</v>
      </c>
      <c r="M188" s="2067" t="s">
        <v>2</v>
      </c>
      <c r="N188" s="2037" t="s">
        <v>2</v>
      </c>
    </row>
    <row r="189" spans="1:15" s="1213" customFormat="1" ht="36" customHeight="1" x14ac:dyDescent="0.25">
      <c r="A189" s="1191"/>
      <c r="B189" s="2059"/>
      <c r="C189" s="2042"/>
      <c r="D189" s="2042"/>
      <c r="E189" s="2054"/>
      <c r="F189" s="2054"/>
      <c r="G189" s="1201" t="s">
        <v>732</v>
      </c>
      <c r="H189" s="58" t="s">
        <v>93</v>
      </c>
      <c r="I189" s="58" t="s">
        <v>892</v>
      </c>
      <c r="J189" s="1436"/>
      <c r="K189" s="1961"/>
      <c r="L189" s="1961"/>
      <c r="M189" s="2068"/>
      <c r="N189" s="2038"/>
    </row>
    <row r="190" spans="1:15" s="1213" customFormat="1" ht="36" customHeight="1" thickBot="1" x14ac:dyDescent="0.3">
      <c r="A190" s="1191"/>
      <c r="B190" s="2060"/>
      <c r="C190" s="1920"/>
      <c r="D190" s="1920"/>
      <c r="E190" s="2036"/>
      <c r="F190" s="2036"/>
      <c r="G190" s="1203" t="s">
        <v>1604</v>
      </c>
      <c r="H190" s="310" t="s">
        <v>1185</v>
      </c>
      <c r="I190" s="1205" t="s">
        <v>891</v>
      </c>
      <c r="J190" s="1497"/>
      <c r="K190" s="1926"/>
      <c r="L190" s="1926"/>
      <c r="M190" s="2069"/>
      <c r="N190" s="2039"/>
    </row>
    <row r="191" spans="1:15" s="1213" customFormat="1" ht="36" customHeight="1" x14ac:dyDescent="0.25">
      <c r="A191" s="1191"/>
      <c r="B191" s="2070" t="s">
        <v>2</v>
      </c>
      <c r="C191" s="1918" t="s">
        <v>2</v>
      </c>
      <c r="D191" s="1918" t="s">
        <v>2</v>
      </c>
      <c r="E191" s="2040"/>
      <c r="F191" s="2040"/>
      <c r="G191" s="1206" t="s">
        <v>733</v>
      </c>
      <c r="H191" s="493" t="s">
        <v>8</v>
      </c>
      <c r="I191" s="382" t="s">
        <v>8</v>
      </c>
      <c r="J191" s="2055" t="s">
        <v>894</v>
      </c>
      <c r="K191" s="1924" t="s">
        <v>850</v>
      </c>
      <c r="L191" s="1924" t="s">
        <v>913</v>
      </c>
      <c r="M191" s="2076" t="s">
        <v>2</v>
      </c>
      <c r="N191" s="2077" t="s">
        <v>2</v>
      </c>
    </row>
    <row r="192" spans="1:15" s="1213" customFormat="1" ht="36" customHeight="1" x14ac:dyDescent="0.25">
      <c r="A192" s="1191"/>
      <c r="B192" s="2059"/>
      <c r="C192" s="2042"/>
      <c r="D192" s="2042"/>
      <c r="E192" s="2054"/>
      <c r="F192" s="2054"/>
      <c r="G192" s="1201" t="s">
        <v>732</v>
      </c>
      <c r="H192" s="58" t="s">
        <v>93</v>
      </c>
      <c r="I192" s="58" t="s">
        <v>892</v>
      </c>
      <c r="J192" s="1436"/>
      <c r="K192" s="1961"/>
      <c r="L192" s="1961"/>
      <c r="M192" s="2068"/>
      <c r="N192" s="2038"/>
    </row>
    <row r="193" spans="1:15" s="1213" customFormat="1" ht="36" customHeight="1" thickBot="1" x14ac:dyDescent="0.3">
      <c r="A193" s="1191"/>
      <c r="B193" s="2060"/>
      <c r="C193" s="1920"/>
      <c r="D193" s="1920"/>
      <c r="E193" s="2036"/>
      <c r="F193" s="2036"/>
      <c r="G193" s="1203" t="s">
        <v>1402</v>
      </c>
      <c r="H193" s="310" t="s">
        <v>1185</v>
      </c>
      <c r="I193" s="1205" t="s">
        <v>1195</v>
      </c>
      <c r="J193" s="1497"/>
      <c r="K193" s="1926"/>
      <c r="L193" s="1926"/>
      <c r="M193" s="2069"/>
      <c r="N193" s="2039"/>
    </row>
    <row r="194" spans="1:15" ht="19.5" customHeight="1" thickBot="1" x14ac:dyDescent="0.3">
      <c r="A194" s="297"/>
      <c r="B194" s="297"/>
      <c r="C194" s="297"/>
      <c r="D194" s="297"/>
      <c r="E194" s="297"/>
      <c r="F194" s="297"/>
      <c r="G194" s="297"/>
      <c r="H194" s="297"/>
      <c r="I194" s="297"/>
      <c r="J194" s="297"/>
      <c r="K194" s="297"/>
      <c r="L194" s="297"/>
      <c r="M194" s="297"/>
      <c r="N194" s="297"/>
    </row>
    <row r="195" spans="1:15" ht="21" customHeight="1" thickBot="1" x14ac:dyDescent="0.3">
      <c r="A195" s="291" t="s">
        <v>103</v>
      </c>
      <c r="B195" s="2030" t="s">
        <v>372</v>
      </c>
      <c r="C195" s="2031"/>
      <c r="D195" s="2031"/>
      <c r="E195" s="2031"/>
      <c r="F195" s="2031"/>
      <c r="G195" s="2031"/>
      <c r="H195" s="2031"/>
      <c r="I195" s="2031"/>
      <c r="J195" s="2031"/>
      <c r="K195" s="2031"/>
      <c r="L195" s="2031"/>
      <c r="M195" s="2031"/>
      <c r="N195" s="2032"/>
    </row>
    <row r="196" spans="1:15" ht="19.5" customHeight="1" thickBot="1" x14ac:dyDescent="0.3">
      <c r="A196" s="291" t="s">
        <v>120</v>
      </c>
      <c r="B196" s="2093" t="s">
        <v>394</v>
      </c>
      <c r="C196" s="2094"/>
      <c r="D196" s="2094"/>
      <c r="E196" s="2094"/>
      <c r="F196" s="2094"/>
      <c r="G196" s="2094"/>
      <c r="H196" s="2094"/>
      <c r="I196" s="2094"/>
      <c r="J196" s="2094"/>
      <c r="K196" s="2094"/>
      <c r="L196" s="2094"/>
      <c r="M196" s="2094"/>
      <c r="N196" s="2095"/>
    </row>
    <row r="197" spans="1:15" ht="39.75" customHeight="1" x14ac:dyDescent="0.25">
      <c r="A197" s="286"/>
      <c r="B197" s="2184" t="s">
        <v>2</v>
      </c>
      <c r="C197" s="2172" t="s">
        <v>2</v>
      </c>
      <c r="D197" s="2172" t="s">
        <v>2</v>
      </c>
      <c r="E197" s="2182"/>
      <c r="F197" s="2182"/>
      <c r="G197" s="1351" t="s">
        <v>3140</v>
      </c>
      <c r="H197" s="1352" t="s">
        <v>643</v>
      </c>
      <c r="I197" s="1353" t="s">
        <v>611</v>
      </c>
      <c r="J197" s="2166" t="s">
        <v>3152</v>
      </c>
      <c r="K197" s="2166" t="s">
        <v>3153</v>
      </c>
      <c r="L197" s="2166" t="s">
        <v>3154</v>
      </c>
      <c r="M197" s="2175" t="s">
        <v>2</v>
      </c>
      <c r="N197" s="2167" t="s">
        <v>2</v>
      </c>
    </row>
    <row r="198" spans="1:15" ht="39.75" customHeight="1" x14ac:dyDescent="0.25">
      <c r="A198" s="286"/>
      <c r="B198" s="2185"/>
      <c r="C198" s="2173"/>
      <c r="D198" s="2173"/>
      <c r="E198" s="2183"/>
      <c r="F198" s="2186"/>
      <c r="G198" s="1363" t="s">
        <v>3144</v>
      </c>
      <c r="H198" s="1354" t="s">
        <v>616</v>
      </c>
      <c r="I198" s="1347" t="s">
        <v>616</v>
      </c>
      <c r="J198" s="2127"/>
      <c r="K198" s="2127"/>
      <c r="L198" s="2127"/>
      <c r="M198" s="2176"/>
      <c r="N198" s="2168"/>
    </row>
    <row r="199" spans="1:15" ht="36" customHeight="1" thickBot="1" x14ac:dyDescent="0.3">
      <c r="A199" s="286"/>
      <c r="B199" s="2185"/>
      <c r="C199" s="2173"/>
      <c r="D199" s="2173"/>
      <c r="E199" s="2183"/>
      <c r="F199" s="2186"/>
      <c r="G199" s="1348" t="s">
        <v>3151</v>
      </c>
      <c r="H199" s="1356" t="s">
        <v>1185</v>
      </c>
      <c r="I199" s="1350" t="s">
        <v>3052</v>
      </c>
      <c r="J199" s="2127"/>
      <c r="K199" s="2127"/>
      <c r="L199" s="2127"/>
      <c r="M199" s="2176"/>
      <c r="N199" s="2168"/>
      <c r="O199" s="1248"/>
    </row>
    <row r="200" spans="1:15" ht="21" customHeight="1" thickBot="1" x14ac:dyDescent="0.3">
      <c r="A200" s="291" t="s">
        <v>103</v>
      </c>
      <c r="B200" s="2030" t="s">
        <v>372</v>
      </c>
      <c r="C200" s="2031"/>
      <c r="D200" s="2031"/>
      <c r="E200" s="2031"/>
      <c r="F200" s="2031"/>
      <c r="G200" s="2031"/>
      <c r="H200" s="2031"/>
      <c r="I200" s="2031"/>
      <c r="J200" s="2031"/>
      <c r="K200" s="2031"/>
      <c r="L200" s="2031"/>
      <c r="M200" s="2031"/>
      <c r="N200" s="2032"/>
    </row>
    <row r="201" spans="1:15" ht="19.5" customHeight="1" thickBot="1" x14ac:dyDescent="0.3">
      <c r="A201" s="291" t="s">
        <v>124</v>
      </c>
      <c r="B201" s="2093" t="s">
        <v>397</v>
      </c>
      <c r="C201" s="2094"/>
      <c r="D201" s="2094"/>
      <c r="E201" s="2094"/>
      <c r="F201" s="2094"/>
      <c r="G201" s="2094"/>
      <c r="H201" s="2094"/>
      <c r="I201" s="2094"/>
      <c r="J201" s="2094"/>
      <c r="K201" s="2094"/>
      <c r="L201" s="2094"/>
      <c r="M201" s="2094"/>
      <c r="N201" s="2095"/>
    </row>
    <row r="202" spans="1:15" ht="39.75" customHeight="1" x14ac:dyDescent="0.25">
      <c r="A202" s="286"/>
      <c r="B202" s="2021"/>
      <c r="C202" s="2104" t="s">
        <v>2</v>
      </c>
      <c r="D202" s="2104" t="s">
        <v>2</v>
      </c>
      <c r="E202" s="2107"/>
      <c r="F202" s="2158"/>
      <c r="G202" s="1351" t="s">
        <v>3140</v>
      </c>
      <c r="H202" s="1352" t="s">
        <v>643</v>
      </c>
      <c r="I202" s="1353" t="s">
        <v>611</v>
      </c>
      <c r="J202" s="2166" t="s">
        <v>3127</v>
      </c>
      <c r="K202" s="2126" t="s">
        <v>3128</v>
      </c>
      <c r="L202" s="2126" t="s">
        <v>3129</v>
      </c>
      <c r="M202" s="2160" t="s">
        <v>2</v>
      </c>
      <c r="N202" s="2163" t="s">
        <v>2</v>
      </c>
    </row>
    <row r="203" spans="1:15" ht="46.5" customHeight="1" x14ac:dyDescent="0.25">
      <c r="A203" s="286"/>
      <c r="B203" s="2103"/>
      <c r="C203" s="2105"/>
      <c r="D203" s="2105"/>
      <c r="E203" s="2108"/>
      <c r="F203" s="2108"/>
      <c r="G203" s="1337" t="s">
        <v>3141</v>
      </c>
      <c r="H203" s="1354" t="s">
        <v>635</v>
      </c>
      <c r="I203" s="1347" t="s">
        <v>634</v>
      </c>
      <c r="J203" s="2127"/>
      <c r="K203" s="1796"/>
      <c r="L203" s="1796"/>
      <c r="M203" s="2161"/>
      <c r="N203" s="2164"/>
      <c r="O203" s="1248"/>
    </row>
    <row r="204" spans="1:15" ht="36" customHeight="1" thickBot="1" x14ac:dyDescent="0.3">
      <c r="A204" s="286"/>
      <c r="B204" s="2022"/>
      <c r="C204" s="2106"/>
      <c r="D204" s="2106"/>
      <c r="E204" s="2109"/>
      <c r="F204" s="2109"/>
      <c r="G204" s="1355" t="s">
        <v>3142</v>
      </c>
      <c r="H204" s="1356" t="s">
        <v>1185</v>
      </c>
      <c r="I204" s="1357" t="s">
        <v>1376</v>
      </c>
      <c r="J204" s="2127"/>
      <c r="K204" s="2159"/>
      <c r="L204" s="2159"/>
      <c r="M204" s="2162"/>
      <c r="N204" s="2165"/>
      <c r="O204" s="1248"/>
    </row>
    <row r="205" spans="1:15" ht="39.75" customHeight="1" x14ac:dyDescent="0.25">
      <c r="A205" s="286"/>
      <c r="B205" s="2180" t="s">
        <v>2</v>
      </c>
      <c r="C205" s="2172" t="s">
        <v>2</v>
      </c>
      <c r="D205" s="2172" t="s">
        <v>2</v>
      </c>
      <c r="E205" s="2182"/>
      <c r="F205" s="2182"/>
      <c r="G205" s="1351" t="s">
        <v>3140</v>
      </c>
      <c r="H205" s="1352" t="s">
        <v>643</v>
      </c>
      <c r="I205" s="1353" t="s">
        <v>611</v>
      </c>
      <c r="J205" s="2166" t="s">
        <v>3131</v>
      </c>
      <c r="K205" s="2166" t="s">
        <v>3132</v>
      </c>
      <c r="L205" s="2166" t="s">
        <v>3133</v>
      </c>
      <c r="M205" s="2175" t="s">
        <v>2</v>
      </c>
      <c r="N205" s="2167" t="s">
        <v>2</v>
      </c>
    </row>
    <row r="206" spans="1:15" ht="36" customHeight="1" thickBot="1" x14ac:dyDescent="0.3">
      <c r="A206" s="286"/>
      <c r="B206" s="2181"/>
      <c r="C206" s="2173"/>
      <c r="D206" s="2173"/>
      <c r="E206" s="2183"/>
      <c r="F206" s="2183"/>
      <c r="G206" s="1355" t="s">
        <v>3143</v>
      </c>
      <c r="H206" s="1356" t="s">
        <v>1185</v>
      </c>
      <c r="I206" s="1357" t="s">
        <v>3130</v>
      </c>
      <c r="J206" s="2127"/>
      <c r="K206" s="2127"/>
      <c r="L206" s="2127"/>
      <c r="M206" s="2176"/>
      <c r="N206" s="2168"/>
      <c r="O206" s="1248"/>
    </row>
    <row r="207" spans="1:15" ht="39.75" customHeight="1" x14ac:dyDescent="0.25">
      <c r="A207" s="286"/>
      <c r="B207" s="2169"/>
      <c r="C207" s="2172" t="s">
        <v>2</v>
      </c>
      <c r="D207" s="2172" t="s">
        <v>2</v>
      </c>
      <c r="E207" s="1344"/>
      <c r="F207" s="1344"/>
      <c r="G207" s="1351" t="s">
        <v>3140</v>
      </c>
      <c r="H207" s="1352" t="s">
        <v>643</v>
      </c>
      <c r="I207" s="1353" t="s">
        <v>611</v>
      </c>
      <c r="J207" s="2166" t="s">
        <v>3134</v>
      </c>
      <c r="K207" s="2166" t="s">
        <v>3135</v>
      </c>
      <c r="L207" s="2166" t="s">
        <v>3136</v>
      </c>
      <c r="M207" s="2175" t="s">
        <v>2</v>
      </c>
      <c r="N207" s="2167" t="s">
        <v>2</v>
      </c>
    </row>
    <row r="208" spans="1:15" ht="39.75" customHeight="1" x14ac:dyDescent="0.25">
      <c r="A208" s="286"/>
      <c r="B208" s="2170"/>
      <c r="C208" s="2173"/>
      <c r="D208" s="2173"/>
      <c r="E208" s="1343"/>
      <c r="F208" s="1343"/>
      <c r="G208" s="1337" t="s">
        <v>3144</v>
      </c>
      <c r="H208" s="1354" t="s">
        <v>616</v>
      </c>
      <c r="I208" s="1347" t="s">
        <v>616</v>
      </c>
      <c r="J208" s="2127"/>
      <c r="K208" s="2127"/>
      <c r="L208" s="2127"/>
      <c r="M208" s="2176"/>
      <c r="N208" s="2168"/>
    </row>
    <row r="209" spans="1:15" ht="36" customHeight="1" thickBot="1" x14ac:dyDescent="0.3">
      <c r="A209" s="286"/>
      <c r="B209" s="2171"/>
      <c r="C209" s="2174"/>
      <c r="D209" s="2174"/>
      <c r="E209" s="1345"/>
      <c r="F209" s="1345"/>
      <c r="G209" s="1348" t="s">
        <v>3145</v>
      </c>
      <c r="H209" s="1349" t="s">
        <v>1185</v>
      </c>
      <c r="I209" s="1350" t="s">
        <v>642</v>
      </c>
      <c r="J209" s="2179"/>
      <c r="K209" s="2179"/>
      <c r="L209" s="2179"/>
      <c r="M209" s="2177"/>
      <c r="N209" s="2178"/>
      <c r="O209" s="1248"/>
    </row>
    <row r="210" spans="1:15" ht="21" customHeight="1" thickBot="1" x14ac:dyDescent="0.3">
      <c r="A210" s="291" t="s">
        <v>120</v>
      </c>
      <c r="B210" s="2073" t="s">
        <v>394</v>
      </c>
      <c r="C210" s="2074"/>
      <c r="D210" s="2074"/>
      <c r="E210" s="2074"/>
      <c r="F210" s="2074"/>
      <c r="G210" s="2074"/>
      <c r="H210" s="2074"/>
      <c r="I210" s="2074"/>
      <c r="J210" s="2074"/>
      <c r="K210" s="2074"/>
      <c r="L210" s="2074"/>
      <c r="M210" s="2074"/>
      <c r="N210" s="2075"/>
    </row>
    <row r="211" spans="1:15" ht="19.5" customHeight="1" thickBot="1" x14ac:dyDescent="0.3">
      <c r="A211" s="291" t="s">
        <v>123</v>
      </c>
      <c r="B211" s="2030" t="s">
        <v>396</v>
      </c>
      <c r="C211" s="2031"/>
      <c r="D211" s="2031"/>
      <c r="E211" s="2031"/>
      <c r="F211" s="2031"/>
      <c r="G211" s="2031"/>
      <c r="H211" s="2031"/>
      <c r="I211" s="2031"/>
      <c r="J211" s="2031"/>
      <c r="K211" s="2031"/>
      <c r="L211" s="2031"/>
      <c r="M211" s="2031"/>
      <c r="N211" s="2032"/>
    </row>
    <row r="212" spans="1:15" ht="36" customHeight="1" x14ac:dyDescent="0.25">
      <c r="A212" s="286"/>
      <c r="B212" s="2023"/>
      <c r="C212" s="1931" t="s">
        <v>2</v>
      </c>
      <c r="D212" s="1931" t="s">
        <v>2</v>
      </c>
      <c r="E212" s="1915"/>
      <c r="F212" s="1915"/>
      <c r="G212" s="543" t="s">
        <v>930</v>
      </c>
      <c r="H212" s="308" t="s">
        <v>1284</v>
      </c>
      <c r="I212" s="309" t="s">
        <v>8</v>
      </c>
      <c r="J212" s="2051" t="s">
        <v>875</v>
      </c>
      <c r="K212" s="2004" t="s">
        <v>2967</v>
      </c>
      <c r="L212" s="2004" t="s">
        <v>2968</v>
      </c>
      <c r="M212" s="1915"/>
      <c r="N212" s="1907" t="s">
        <v>2</v>
      </c>
    </row>
    <row r="213" spans="1:15" ht="36" customHeight="1" x14ac:dyDescent="0.25">
      <c r="A213" s="286"/>
      <c r="B213" s="1913"/>
      <c r="C213" s="1990"/>
      <c r="D213" s="1990"/>
      <c r="E213" s="1916"/>
      <c r="F213" s="1916"/>
      <c r="G213" s="538" t="s">
        <v>756</v>
      </c>
      <c r="H213" s="540" t="s">
        <v>616</v>
      </c>
      <c r="I213" s="541" t="s">
        <v>616</v>
      </c>
      <c r="J213" s="2052"/>
      <c r="K213" s="1925"/>
      <c r="L213" s="1925"/>
      <c r="M213" s="1916"/>
      <c r="N213" s="1956"/>
    </row>
    <row r="214" spans="1:15" ht="49.5" customHeight="1" thickBot="1" x14ac:dyDescent="0.3">
      <c r="A214" s="286"/>
      <c r="B214" s="1914"/>
      <c r="C214" s="1932"/>
      <c r="D214" s="1932"/>
      <c r="E214" s="1917"/>
      <c r="F214" s="1917"/>
      <c r="G214" s="217" t="s">
        <v>760</v>
      </c>
      <c r="H214" s="304" t="s">
        <v>1185</v>
      </c>
      <c r="I214" s="305" t="s">
        <v>889</v>
      </c>
      <c r="J214" s="2053"/>
      <c r="K214" s="1926"/>
      <c r="L214" s="1926"/>
      <c r="M214" s="1917"/>
      <c r="N214" s="1908"/>
      <c r="O214" s="302"/>
    </row>
    <row r="215" spans="1:15" ht="21" customHeight="1" thickBot="1" x14ac:dyDescent="0.3">
      <c r="A215" s="291" t="s">
        <v>120</v>
      </c>
      <c r="B215" s="2030" t="s">
        <v>394</v>
      </c>
      <c r="C215" s="2031"/>
      <c r="D215" s="2031"/>
      <c r="E215" s="2031"/>
      <c r="F215" s="2031"/>
      <c r="G215" s="2031"/>
      <c r="H215" s="2031"/>
      <c r="I215" s="2031"/>
      <c r="J215" s="2031"/>
      <c r="K215" s="2031"/>
      <c r="L215" s="2031"/>
      <c r="M215" s="2031"/>
      <c r="N215" s="2032"/>
    </row>
    <row r="216" spans="1:15" ht="21.75" customHeight="1" thickBot="1" x14ac:dyDescent="0.3">
      <c r="A216" s="291" t="s">
        <v>124</v>
      </c>
      <c r="B216" s="2030" t="s">
        <v>397</v>
      </c>
      <c r="C216" s="2031"/>
      <c r="D216" s="2031"/>
      <c r="E216" s="2031"/>
      <c r="F216" s="2031"/>
      <c r="G216" s="2031"/>
      <c r="H216" s="2031"/>
      <c r="I216" s="2031"/>
      <c r="J216" s="2031"/>
      <c r="K216" s="2031"/>
      <c r="L216" s="2031"/>
      <c r="M216" s="2031"/>
      <c r="N216" s="2032"/>
    </row>
    <row r="217" spans="1:15" ht="36" customHeight="1" x14ac:dyDescent="0.25">
      <c r="A217" s="286"/>
      <c r="B217" s="2023"/>
      <c r="C217" s="1931" t="s">
        <v>2</v>
      </c>
      <c r="D217" s="1931" t="s">
        <v>2</v>
      </c>
      <c r="E217" s="1915"/>
      <c r="F217" s="1915"/>
      <c r="G217" s="307" t="s">
        <v>756</v>
      </c>
      <c r="H217" s="292" t="s">
        <v>616</v>
      </c>
      <c r="I217" s="294" t="s">
        <v>616</v>
      </c>
      <c r="J217" s="2051" t="s">
        <v>876</v>
      </c>
      <c r="K217" s="2004" t="s">
        <v>2969</v>
      </c>
      <c r="L217" s="2004" t="s">
        <v>2970</v>
      </c>
      <c r="M217" s="1910" t="s">
        <v>2</v>
      </c>
      <c r="N217" s="1939"/>
      <c r="O217" s="1905"/>
    </row>
    <row r="218" spans="1:15" ht="36" customHeight="1" x14ac:dyDescent="0.25">
      <c r="A218" s="286"/>
      <c r="B218" s="2047"/>
      <c r="C218" s="1982"/>
      <c r="D218" s="1982"/>
      <c r="E218" s="1984"/>
      <c r="F218" s="1984"/>
      <c r="G218" s="485" t="s">
        <v>773</v>
      </c>
      <c r="H218" s="53" t="s">
        <v>643</v>
      </c>
      <c r="I218" s="60" t="s">
        <v>642</v>
      </c>
      <c r="J218" s="2099"/>
      <c r="K218" s="1961"/>
      <c r="L218" s="1961"/>
      <c r="M218" s="1974"/>
      <c r="N218" s="1943"/>
      <c r="O218" s="1905"/>
    </row>
    <row r="219" spans="1:15" ht="51.75" customHeight="1" thickBot="1" x14ac:dyDescent="0.3">
      <c r="A219" s="286"/>
      <c r="B219" s="1914"/>
      <c r="C219" s="1932"/>
      <c r="D219" s="1932"/>
      <c r="E219" s="1917"/>
      <c r="F219" s="1917"/>
      <c r="G219" s="216" t="s">
        <v>789</v>
      </c>
      <c r="H219" s="304" t="s">
        <v>1185</v>
      </c>
      <c r="I219" s="305" t="s">
        <v>384</v>
      </c>
      <c r="J219" s="2053"/>
      <c r="K219" s="1926"/>
      <c r="L219" s="1926"/>
      <c r="M219" s="1911"/>
      <c r="N219" s="1940"/>
      <c r="O219" s="1905"/>
    </row>
    <row r="220" spans="1:15" ht="36" customHeight="1" x14ac:dyDescent="0.25">
      <c r="A220" s="286"/>
      <c r="B220" s="2023"/>
      <c r="C220" s="1931" t="s">
        <v>2</v>
      </c>
      <c r="D220" s="1931" t="s">
        <v>2</v>
      </c>
      <c r="E220" s="1915"/>
      <c r="F220" s="1915"/>
      <c r="G220" s="307" t="s">
        <v>756</v>
      </c>
      <c r="H220" s="292" t="s">
        <v>616</v>
      </c>
      <c r="I220" s="294" t="s">
        <v>616</v>
      </c>
      <c r="J220" s="2051" t="s">
        <v>877</v>
      </c>
      <c r="K220" s="2004" t="s">
        <v>2971</v>
      </c>
      <c r="L220" s="2004" t="s">
        <v>2972</v>
      </c>
      <c r="M220" s="1910" t="s">
        <v>2</v>
      </c>
      <c r="N220" s="1939"/>
      <c r="O220" s="1905"/>
    </row>
    <row r="221" spans="1:15" ht="36" customHeight="1" x14ac:dyDescent="0.25">
      <c r="A221" s="286"/>
      <c r="B221" s="2047"/>
      <c r="C221" s="1982"/>
      <c r="D221" s="1982"/>
      <c r="E221" s="1984"/>
      <c r="F221" s="1984"/>
      <c r="G221" s="485" t="s">
        <v>773</v>
      </c>
      <c r="H221" s="53" t="s">
        <v>643</v>
      </c>
      <c r="I221" s="60" t="s">
        <v>642</v>
      </c>
      <c r="J221" s="2099"/>
      <c r="K221" s="1961"/>
      <c r="L221" s="1961"/>
      <c r="M221" s="1974"/>
      <c r="N221" s="1943"/>
      <c r="O221" s="1905"/>
    </row>
    <row r="222" spans="1:15" ht="54.75" customHeight="1" thickBot="1" x14ac:dyDescent="0.3">
      <c r="A222" s="286"/>
      <c r="B222" s="1914"/>
      <c r="C222" s="1932"/>
      <c r="D222" s="1932"/>
      <c r="E222" s="1917"/>
      <c r="F222" s="1917"/>
      <c r="G222" s="216" t="s">
        <v>790</v>
      </c>
      <c r="H222" s="304" t="s">
        <v>1185</v>
      </c>
      <c r="I222" s="305" t="s">
        <v>384</v>
      </c>
      <c r="J222" s="2053"/>
      <c r="K222" s="1926"/>
      <c r="L222" s="1926"/>
      <c r="M222" s="1911"/>
      <c r="N222" s="1940"/>
      <c r="O222" s="1905"/>
    </row>
    <row r="223" spans="1:15" ht="36" customHeight="1" x14ac:dyDescent="0.25">
      <c r="A223" s="286"/>
      <c r="B223" s="2023"/>
      <c r="C223" s="1931" t="s">
        <v>2</v>
      </c>
      <c r="D223" s="1931" t="s">
        <v>2</v>
      </c>
      <c r="E223" s="1915"/>
      <c r="F223" s="1915"/>
      <c r="G223" s="307" t="s">
        <v>756</v>
      </c>
      <c r="H223" s="292" t="s">
        <v>616</v>
      </c>
      <c r="I223" s="294" t="s">
        <v>616</v>
      </c>
      <c r="J223" s="2100" t="s">
        <v>1400</v>
      </c>
      <c r="K223" s="2004" t="s">
        <v>2973</v>
      </c>
      <c r="L223" s="2004" t="s">
        <v>2974</v>
      </c>
      <c r="M223" s="1910" t="s">
        <v>2</v>
      </c>
      <c r="N223" s="1939"/>
    </row>
    <row r="224" spans="1:15" ht="41.25" customHeight="1" thickBot="1" x14ac:dyDescent="0.3">
      <c r="A224" s="286"/>
      <c r="B224" s="1914"/>
      <c r="C224" s="1932"/>
      <c r="D224" s="1932"/>
      <c r="E224" s="1917"/>
      <c r="F224" s="1917"/>
      <c r="G224" s="216" t="s">
        <v>793</v>
      </c>
      <c r="H224" s="304" t="s">
        <v>1185</v>
      </c>
      <c r="I224" s="305" t="s">
        <v>634</v>
      </c>
      <c r="J224" s="2101"/>
      <c r="K224" s="1926"/>
      <c r="L224" s="1926"/>
      <c r="M224" s="1911"/>
      <c r="N224" s="1940"/>
      <c r="O224" s="302"/>
    </row>
    <row r="225" spans="1:15" ht="45" customHeight="1" x14ac:dyDescent="0.25">
      <c r="A225" s="286"/>
      <c r="B225" s="2033"/>
      <c r="C225" s="1941" t="s">
        <v>2</v>
      </c>
      <c r="D225" s="1941" t="s">
        <v>2</v>
      </c>
      <c r="E225" s="1953"/>
      <c r="F225" s="1953"/>
      <c r="G225" s="1289" t="s">
        <v>756</v>
      </c>
      <c r="H225" s="308" t="s">
        <v>616</v>
      </c>
      <c r="I225" s="1291" t="s">
        <v>616</v>
      </c>
      <c r="J225" s="1903" t="s">
        <v>3026</v>
      </c>
      <c r="K225" s="1937" t="s">
        <v>2919</v>
      </c>
      <c r="L225" s="1937" t="s">
        <v>2920</v>
      </c>
      <c r="M225" s="1945" t="s">
        <v>2</v>
      </c>
      <c r="N225" s="1948"/>
      <c r="O225" s="1248"/>
    </row>
    <row r="226" spans="1:15" ht="36" customHeight="1" x14ac:dyDescent="0.25">
      <c r="A226" s="286"/>
      <c r="B226" s="2092"/>
      <c r="C226" s="1919"/>
      <c r="D226" s="1919"/>
      <c r="E226" s="1916"/>
      <c r="F226" s="1916"/>
      <c r="G226" s="1287" t="s">
        <v>773</v>
      </c>
      <c r="H226" s="58" t="s">
        <v>643</v>
      </c>
      <c r="I226" s="1294" t="s">
        <v>642</v>
      </c>
      <c r="J226" s="2098"/>
      <c r="K226" s="1925"/>
      <c r="L226" s="1925"/>
      <c r="M226" s="1946"/>
      <c r="N226" s="1949"/>
      <c r="O226" s="1248"/>
    </row>
    <row r="227" spans="1:15" ht="50.25" customHeight="1" thickBot="1" x14ac:dyDescent="0.3">
      <c r="A227" s="286"/>
      <c r="B227" s="2034"/>
      <c r="C227" s="1942"/>
      <c r="D227" s="1942"/>
      <c r="E227" s="1954"/>
      <c r="F227" s="1954"/>
      <c r="G227" s="1290" t="s">
        <v>763</v>
      </c>
      <c r="H227" s="591" t="s">
        <v>1186</v>
      </c>
      <c r="I227" s="575" t="s">
        <v>30</v>
      </c>
      <c r="J227" s="1904"/>
      <c r="K227" s="1938"/>
      <c r="L227" s="1938"/>
      <c r="M227" s="1947"/>
      <c r="N227" s="1950"/>
      <c r="O227" s="574"/>
    </row>
    <row r="228" spans="1:15" ht="36" customHeight="1" x14ac:dyDescent="0.25">
      <c r="A228" s="286"/>
      <c r="B228" s="2023"/>
      <c r="C228" s="1931" t="s">
        <v>2</v>
      </c>
      <c r="D228" s="1931" t="s">
        <v>2</v>
      </c>
      <c r="E228" s="1915"/>
      <c r="F228" s="1915"/>
      <c r="G228" s="543" t="s">
        <v>756</v>
      </c>
      <c r="H228" s="308" t="s">
        <v>616</v>
      </c>
      <c r="I228" s="309" t="s">
        <v>616</v>
      </c>
      <c r="J228" s="2090" t="s">
        <v>1399</v>
      </c>
      <c r="K228" s="1976" t="s">
        <v>1397</v>
      </c>
      <c r="L228" s="1976" t="s">
        <v>1398</v>
      </c>
      <c r="M228" s="1915"/>
      <c r="N228" s="1907" t="s">
        <v>2</v>
      </c>
    </row>
    <row r="229" spans="1:15" ht="41.25" customHeight="1" thickBot="1" x14ac:dyDescent="0.3">
      <c r="A229" s="286"/>
      <c r="B229" s="1914"/>
      <c r="C229" s="1932"/>
      <c r="D229" s="1932"/>
      <c r="E229" s="1917"/>
      <c r="F229" s="1917"/>
      <c r="G229" s="544" t="s">
        <v>793</v>
      </c>
      <c r="H229" s="310" t="s">
        <v>1185</v>
      </c>
      <c r="I229" s="311" t="s">
        <v>634</v>
      </c>
      <c r="J229" s="2091"/>
      <c r="K229" s="1996"/>
      <c r="L229" s="1996"/>
      <c r="M229" s="1917"/>
      <c r="N229" s="1908"/>
      <c r="O229" s="302"/>
    </row>
    <row r="230" spans="1:15" ht="15.75" customHeight="1" thickBot="1" x14ac:dyDescent="0.3">
      <c r="A230" s="291" t="s">
        <v>118</v>
      </c>
      <c r="B230" s="2030" t="s">
        <v>381</v>
      </c>
      <c r="C230" s="2031"/>
      <c r="D230" s="2031"/>
      <c r="E230" s="2031"/>
      <c r="F230" s="2031"/>
      <c r="G230" s="2031"/>
      <c r="H230" s="2031"/>
      <c r="I230" s="2031"/>
      <c r="J230" s="2031"/>
      <c r="K230" s="2031"/>
      <c r="L230" s="2031"/>
      <c r="M230" s="2031"/>
      <c r="N230" s="2032"/>
    </row>
    <row r="231" spans="1:15" ht="15.75" customHeight="1" thickBot="1" x14ac:dyDescent="0.3">
      <c r="A231" s="494" t="s">
        <v>808</v>
      </c>
      <c r="B231" s="2087" t="s">
        <v>362</v>
      </c>
      <c r="C231" s="2088"/>
      <c r="D231" s="2088"/>
      <c r="E231" s="2088"/>
      <c r="F231" s="2088"/>
      <c r="G231" s="2088"/>
      <c r="H231" s="2088"/>
      <c r="I231" s="2088"/>
      <c r="J231" s="2088"/>
      <c r="K231" s="2088"/>
      <c r="L231" s="2088"/>
      <c r="M231" s="2088"/>
      <c r="N231" s="2089"/>
    </row>
    <row r="232" spans="1:15" ht="30" customHeight="1" x14ac:dyDescent="0.25">
      <c r="A232" s="286"/>
      <c r="B232" s="1929" t="s">
        <v>2</v>
      </c>
      <c r="C232" s="1931" t="s">
        <v>2</v>
      </c>
      <c r="D232" s="1931" t="s">
        <v>2</v>
      </c>
      <c r="E232" s="1931" t="s">
        <v>2</v>
      </c>
      <c r="F232" s="1931" t="s">
        <v>2</v>
      </c>
      <c r="G232" s="307" t="s">
        <v>1213</v>
      </c>
      <c r="H232" s="1794" t="s">
        <v>1211</v>
      </c>
      <c r="I232" s="307" t="s">
        <v>8</v>
      </c>
      <c r="J232" s="1794" t="s">
        <v>899</v>
      </c>
      <c r="K232" s="1965" t="s">
        <v>851</v>
      </c>
      <c r="L232" s="1965" t="s">
        <v>914</v>
      </c>
      <c r="M232" s="2082" t="s">
        <v>2</v>
      </c>
      <c r="N232" s="2085" t="s">
        <v>2</v>
      </c>
      <c r="O232" s="1905"/>
    </row>
    <row r="233" spans="1:15" ht="39.75" customHeight="1" thickBot="1" x14ac:dyDescent="0.3">
      <c r="A233" s="286"/>
      <c r="B233" s="1930"/>
      <c r="C233" s="1932"/>
      <c r="D233" s="1932"/>
      <c r="E233" s="1932"/>
      <c r="F233" s="1932"/>
      <c r="G233" s="495" t="s">
        <v>741</v>
      </c>
      <c r="H233" s="1497"/>
      <c r="I233" s="216" t="s">
        <v>8</v>
      </c>
      <c r="J233" s="1497"/>
      <c r="K233" s="1966"/>
      <c r="L233" s="1966"/>
      <c r="M233" s="2083"/>
      <c r="N233" s="2086"/>
      <c r="O233" s="1905"/>
    </row>
    <row r="234" spans="1:15" ht="15.75" customHeight="1" thickBot="1" x14ac:dyDescent="0.3">
      <c r="A234" s="291" t="s">
        <v>670</v>
      </c>
      <c r="B234" s="2030" t="s">
        <v>398</v>
      </c>
      <c r="C234" s="2031"/>
      <c r="D234" s="2031"/>
      <c r="E234" s="2031"/>
      <c r="F234" s="2031"/>
      <c r="G234" s="2031"/>
      <c r="H234" s="2031"/>
      <c r="I234" s="2031"/>
      <c r="J234" s="2031"/>
      <c r="K234" s="2031"/>
      <c r="L234" s="2031"/>
      <c r="M234" s="2031"/>
      <c r="N234" s="2032"/>
    </row>
    <row r="235" spans="1:15" ht="15.75" customHeight="1" thickBot="1" x14ac:dyDescent="0.3">
      <c r="A235" s="494" t="s">
        <v>808</v>
      </c>
      <c r="B235" s="2087" t="s">
        <v>362</v>
      </c>
      <c r="C235" s="2088"/>
      <c r="D235" s="2088"/>
      <c r="E235" s="2088"/>
      <c r="F235" s="2088"/>
      <c r="G235" s="2088"/>
      <c r="H235" s="2088"/>
      <c r="I235" s="2088"/>
      <c r="J235" s="2088"/>
      <c r="K235" s="2088"/>
      <c r="L235" s="2088"/>
      <c r="M235" s="2088"/>
      <c r="N235" s="2089"/>
    </row>
    <row r="236" spans="1:15" ht="22.5" x14ac:dyDescent="0.25">
      <c r="A236" s="286"/>
      <c r="B236" s="2023"/>
      <c r="C236" s="1931" t="s">
        <v>2</v>
      </c>
      <c r="D236" s="1931" t="s">
        <v>2</v>
      </c>
      <c r="E236" s="1931" t="s">
        <v>2</v>
      </c>
      <c r="F236" s="1931" t="s">
        <v>2</v>
      </c>
      <c r="G236" s="307" t="s">
        <v>1213</v>
      </c>
      <c r="H236" s="2051" t="s">
        <v>1214</v>
      </c>
      <c r="I236" s="480" t="s">
        <v>8</v>
      </c>
      <c r="J236" s="2051" t="s">
        <v>898</v>
      </c>
      <c r="K236" s="1976" t="s">
        <v>852</v>
      </c>
      <c r="L236" s="1976" t="s">
        <v>1395</v>
      </c>
      <c r="M236" s="1910" t="s">
        <v>2</v>
      </c>
      <c r="N236" s="1910" t="s">
        <v>2</v>
      </c>
      <c r="O236" s="1905"/>
    </row>
    <row r="237" spans="1:15" ht="34.5" thickBot="1" x14ac:dyDescent="0.3">
      <c r="A237" s="286"/>
      <c r="B237" s="1914"/>
      <c r="C237" s="1932"/>
      <c r="D237" s="1932"/>
      <c r="E237" s="1932"/>
      <c r="F237" s="1932"/>
      <c r="G237" s="216" t="s">
        <v>818</v>
      </c>
      <c r="H237" s="2053"/>
      <c r="I237" s="481" t="s">
        <v>8</v>
      </c>
      <c r="J237" s="2053"/>
      <c r="K237" s="1996"/>
      <c r="L237" s="1996"/>
      <c r="M237" s="1911"/>
      <c r="N237" s="1911"/>
      <c r="O237" s="1905"/>
    </row>
    <row r="238" spans="1:15" ht="15.75" customHeight="1" thickBot="1" x14ac:dyDescent="0.3">
      <c r="A238" s="291" t="s">
        <v>671</v>
      </c>
      <c r="B238" s="2030" t="s">
        <v>803</v>
      </c>
      <c r="C238" s="2031"/>
      <c r="D238" s="2031"/>
      <c r="E238" s="2031"/>
      <c r="F238" s="2031"/>
      <c r="G238" s="2031"/>
      <c r="H238" s="2031"/>
      <c r="I238" s="2031"/>
      <c r="J238" s="2031"/>
      <c r="K238" s="2031"/>
      <c r="L238" s="2031"/>
      <c r="M238" s="2031"/>
      <c r="N238" s="2032"/>
    </row>
    <row r="239" spans="1:15" ht="15.75" customHeight="1" thickBot="1" x14ac:dyDescent="0.3">
      <c r="A239" s="494" t="s">
        <v>808</v>
      </c>
      <c r="B239" s="2087" t="s">
        <v>362</v>
      </c>
      <c r="C239" s="2088"/>
      <c r="D239" s="2088"/>
      <c r="E239" s="2088"/>
      <c r="F239" s="2088"/>
      <c r="G239" s="2088"/>
      <c r="H239" s="2088"/>
      <c r="I239" s="2088"/>
      <c r="J239" s="2088"/>
      <c r="K239" s="2088"/>
      <c r="L239" s="2088"/>
      <c r="M239" s="2088"/>
      <c r="N239" s="2089"/>
    </row>
    <row r="240" spans="1:15" ht="22.5" x14ac:dyDescent="0.25">
      <c r="A240" s="286"/>
      <c r="B240" s="1929" t="s">
        <v>2</v>
      </c>
      <c r="C240" s="1931" t="s">
        <v>2</v>
      </c>
      <c r="D240" s="1931" t="s">
        <v>2</v>
      </c>
      <c r="E240" s="1931" t="s">
        <v>2</v>
      </c>
      <c r="F240" s="1931" t="s">
        <v>2</v>
      </c>
      <c r="G240" s="307" t="s">
        <v>1213</v>
      </c>
      <c r="H240" s="2051" t="s">
        <v>1215</v>
      </c>
      <c r="I240" s="480" t="s">
        <v>8</v>
      </c>
      <c r="J240" s="2051" t="s">
        <v>900</v>
      </c>
      <c r="K240" s="1976" t="s">
        <v>1216</v>
      </c>
      <c r="L240" s="1976" t="s">
        <v>1396</v>
      </c>
      <c r="M240" s="1910" t="s">
        <v>2</v>
      </c>
      <c r="N240" s="1910" t="s">
        <v>2</v>
      </c>
      <c r="O240" s="1905"/>
    </row>
    <row r="241" spans="1:15" ht="34.5" thickBot="1" x14ac:dyDescent="0.3">
      <c r="A241" s="286"/>
      <c r="B241" s="1930"/>
      <c r="C241" s="1932"/>
      <c r="D241" s="1932"/>
      <c r="E241" s="1932"/>
      <c r="F241" s="1932"/>
      <c r="G241" s="216" t="s">
        <v>806</v>
      </c>
      <c r="H241" s="2053"/>
      <c r="I241" s="481" t="s">
        <v>8</v>
      </c>
      <c r="J241" s="2053"/>
      <c r="K241" s="1996"/>
      <c r="L241" s="1996"/>
      <c r="M241" s="1911"/>
      <c r="N241" s="1911"/>
      <c r="O241" s="1905"/>
    </row>
    <row r="242" spans="1:15" ht="18" customHeight="1" thickBot="1" x14ac:dyDescent="0.3">
      <c r="A242" s="291" t="s">
        <v>673</v>
      </c>
      <c r="B242" s="2030" t="s">
        <v>407</v>
      </c>
      <c r="C242" s="2031"/>
      <c r="D242" s="2031"/>
      <c r="E242" s="2031"/>
      <c r="F242" s="2031"/>
      <c r="G242" s="2031"/>
      <c r="H242" s="2031"/>
      <c r="I242" s="2031"/>
      <c r="J242" s="2031"/>
      <c r="K242" s="2031"/>
      <c r="L242" s="2031"/>
      <c r="M242" s="2031"/>
      <c r="N242" s="2032"/>
    </row>
    <row r="243" spans="1:15" ht="15.75" customHeight="1" thickBot="1" x14ac:dyDescent="0.3">
      <c r="A243" s="494" t="s">
        <v>808</v>
      </c>
      <c r="B243" s="2087" t="s">
        <v>362</v>
      </c>
      <c r="C243" s="2088"/>
      <c r="D243" s="2088"/>
      <c r="E243" s="2088"/>
      <c r="F243" s="2088"/>
      <c r="G243" s="2088"/>
      <c r="H243" s="2088"/>
      <c r="I243" s="2088"/>
      <c r="J243" s="2088"/>
      <c r="K243" s="2088"/>
      <c r="L243" s="2088"/>
      <c r="M243" s="2088"/>
      <c r="N243" s="2089"/>
    </row>
    <row r="244" spans="1:15" s="280" customFormat="1" ht="36" customHeight="1" x14ac:dyDescent="0.25">
      <c r="A244" s="286"/>
      <c r="B244" s="1929" t="s">
        <v>2</v>
      </c>
      <c r="C244" s="1931" t="s">
        <v>2</v>
      </c>
      <c r="D244" s="1931" t="s">
        <v>2</v>
      </c>
      <c r="E244" s="1931" t="s">
        <v>2</v>
      </c>
      <c r="F244" s="1931" t="s">
        <v>2</v>
      </c>
      <c r="G244" s="307" t="s">
        <v>733</v>
      </c>
      <c r="H244" s="303" t="s">
        <v>8</v>
      </c>
      <c r="I244" s="306" t="s">
        <v>8</v>
      </c>
      <c r="J244" s="2051" t="s">
        <v>901</v>
      </c>
      <c r="K244" s="1976" t="s">
        <v>916</v>
      </c>
      <c r="L244" s="1976" t="s">
        <v>915</v>
      </c>
      <c r="M244" s="2082" t="s">
        <v>2</v>
      </c>
      <c r="N244" s="2085" t="s">
        <v>2</v>
      </c>
      <c r="O244" s="2005"/>
    </row>
    <row r="245" spans="1:15" s="280" customFormat="1" ht="36" customHeight="1" x14ac:dyDescent="0.25">
      <c r="A245" s="286"/>
      <c r="B245" s="1980"/>
      <c r="C245" s="1982"/>
      <c r="D245" s="1982"/>
      <c r="E245" s="1982"/>
      <c r="F245" s="1982"/>
      <c r="G245" s="485" t="s">
        <v>732</v>
      </c>
      <c r="H245" s="59" t="s">
        <v>1185</v>
      </c>
      <c r="I245" s="59" t="s">
        <v>892</v>
      </c>
      <c r="J245" s="2099"/>
      <c r="K245" s="1977"/>
      <c r="L245" s="1977"/>
      <c r="M245" s="2149"/>
      <c r="N245" s="2150"/>
      <c r="O245" s="2005"/>
    </row>
    <row r="246" spans="1:15" s="280" customFormat="1" ht="36" customHeight="1" thickBot="1" x14ac:dyDescent="0.3">
      <c r="A246" s="286"/>
      <c r="B246" s="1930"/>
      <c r="C246" s="1932"/>
      <c r="D246" s="1932"/>
      <c r="E246" s="1932"/>
      <c r="F246" s="1932"/>
      <c r="G246" s="216" t="s">
        <v>1213</v>
      </c>
      <c r="H246" s="305" t="s">
        <v>1185</v>
      </c>
      <c r="I246" s="305" t="s">
        <v>8</v>
      </c>
      <c r="J246" s="2053"/>
      <c r="K246" s="1996"/>
      <c r="L246" s="1996"/>
      <c r="M246" s="2083"/>
      <c r="N246" s="2086"/>
      <c r="O246" s="2005"/>
    </row>
    <row r="247" spans="1:15" s="280" customFormat="1" ht="36" customHeight="1" x14ac:dyDescent="0.25">
      <c r="A247" s="286"/>
      <c r="B247" s="2138" t="s">
        <v>2</v>
      </c>
      <c r="C247" s="2010" t="s">
        <v>2</v>
      </c>
      <c r="D247" s="2010" t="s">
        <v>2</v>
      </c>
      <c r="E247" s="2010" t="s">
        <v>2</v>
      </c>
      <c r="F247" s="2010" t="s">
        <v>2</v>
      </c>
      <c r="G247" s="307" t="s">
        <v>733</v>
      </c>
      <c r="H247" s="303" t="s">
        <v>8</v>
      </c>
      <c r="I247" s="306" t="s">
        <v>8</v>
      </c>
      <c r="J247" s="2152" t="s">
        <v>902</v>
      </c>
      <c r="K247" s="1976" t="s">
        <v>896</v>
      </c>
      <c r="L247" s="2002" t="s">
        <v>917</v>
      </c>
      <c r="M247" s="2154" t="s">
        <v>2</v>
      </c>
      <c r="N247" s="2154" t="s">
        <v>2</v>
      </c>
    </row>
    <row r="248" spans="1:15" s="280" customFormat="1" ht="36" customHeight="1" x14ac:dyDescent="0.25">
      <c r="A248" s="286"/>
      <c r="B248" s="2151"/>
      <c r="C248" s="1990"/>
      <c r="D248" s="1990"/>
      <c r="E248" s="1990"/>
      <c r="F248" s="1990"/>
      <c r="G248" s="485" t="s">
        <v>732</v>
      </c>
      <c r="H248" s="59" t="s">
        <v>897</v>
      </c>
      <c r="I248" s="59" t="s">
        <v>892</v>
      </c>
      <c r="J248" s="2052"/>
      <c r="K248" s="1977"/>
      <c r="L248" s="2003"/>
      <c r="M248" s="2155"/>
      <c r="N248" s="2155"/>
    </row>
    <row r="249" spans="1:15" s="280" customFormat="1" ht="36" customHeight="1" thickBot="1" x14ac:dyDescent="0.3">
      <c r="A249" s="286"/>
      <c r="B249" s="2139"/>
      <c r="C249" s="2011"/>
      <c r="D249" s="2011"/>
      <c r="E249" s="2011"/>
      <c r="F249" s="2011"/>
      <c r="G249" s="216" t="s">
        <v>1213</v>
      </c>
      <c r="H249" s="305" t="s">
        <v>1185</v>
      </c>
      <c r="I249" s="305" t="s">
        <v>8</v>
      </c>
      <c r="J249" s="2153"/>
      <c r="K249" s="1996"/>
      <c r="L249" s="2062"/>
      <c r="M249" s="2156"/>
      <c r="N249" s="2156"/>
    </row>
  </sheetData>
  <sheetProtection algorithmName="SHA-512" hashValue="ewpS0KvKsZTTMhXOes8yc5gTwlRF0GuI9J3EWdnaz0uv2wlajwpB6hElPNjXTuZHx4weMOXONG9QFtATqQ7piA==" saltValue="2s8vOi87FWdwGPJxXjtgtA==" spinCount="100000" sheet="1" objects="1" scenarios="1"/>
  <mergeCells count="845">
    <mergeCell ref="N98:N100"/>
    <mergeCell ref="O98:O100"/>
    <mergeCell ref="B195:N195"/>
    <mergeCell ref="B196:N196"/>
    <mergeCell ref="B197:B199"/>
    <mergeCell ref="C197:C199"/>
    <mergeCell ref="D197:D199"/>
    <mergeCell ref="E197:E199"/>
    <mergeCell ref="F197:F199"/>
    <mergeCell ref="J197:J199"/>
    <mergeCell ref="K197:K199"/>
    <mergeCell ref="L197:L199"/>
    <mergeCell ref="M197:M199"/>
    <mergeCell ref="N197:N199"/>
    <mergeCell ref="L101:L102"/>
    <mergeCell ref="F101:F102"/>
    <mergeCell ref="L117:L120"/>
    <mergeCell ref="L140:L141"/>
    <mergeCell ref="K117:K120"/>
    <mergeCell ref="K149:K150"/>
    <mergeCell ref="L149:L150"/>
    <mergeCell ref="K140:K141"/>
    <mergeCell ref="D105:D107"/>
    <mergeCell ref="E105:E107"/>
    <mergeCell ref="F202:F204"/>
    <mergeCell ref="K202:K204"/>
    <mergeCell ref="L202:L204"/>
    <mergeCell ref="M202:M204"/>
    <mergeCell ref="N202:N204"/>
    <mergeCell ref="J202:J204"/>
    <mergeCell ref="N205:N206"/>
    <mergeCell ref="B207:B209"/>
    <mergeCell ref="C207:C209"/>
    <mergeCell ref="D207:D209"/>
    <mergeCell ref="M207:M209"/>
    <mergeCell ref="N207:N209"/>
    <mergeCell ref="K207:K209"/>
    <mergeCell ref="L207:L209"/>
    <mergeCell ref="J207:J209"/>
    <mergeCell ref="B205:B206"/>
    <mergeCell ref="C205:C206"/>
    <mergeCell ref="D205:D206"/>
    <mergeCell ref="E205:E206"/>
    <mergeCell ref="F205:F206"/>
    <mergeCell ref="J205:J206"/>
    <mergeCell ref="K205:K206"/>
    <mergeCell ref="L205:L206"/>
    <mergeCell ref="M205:M206"/>
    <mergeCell ref="C247:C249"/>
    <mergeCell ref="D247:D249"/>
    <mergeCell ref="N247:N249"/>
    <mergeCell ref="K247:K249"/>
    <mergeCell ref="F247:F249"/>
    <mergeCell ref="H236:H237"/>
    <mergeCell ref="K236:K237"/>
    <mergeCell ref="L240:L241"/>
    <mergeCell ref="L236:L237"/>
    <mergeCell ref="M236:M237"/>
    <mergeCell ref="C240:C241"/>
    <mergeCell ref="D240:D241"/>
    <mergeCell ref="E240:E241"/>
    <mergeCell ref="J244:J246"/>
    <mergeCell ref="J236:J237"/>
    <mergeCell ref="J240:J241"/>
    <mergeCell ref="F236:F237"/>
    <mergeCell ref="F240:F241"/>
    <mergeCell ref="E236:E237"/>
    <mergeCell ref="B247:B249"/>
    <mergeCell ref="B242:N242"/>
    <mergeCell ref="E247:E249"/>
    <mergeCell ref="J247:J249"/>
    <mergeCell ref="L247:L249"/>
    <mergeCell ref="L244:L246"/>
    <mergeCell ref="M247:M249"/>
    <mergeCell ref="B244:B246"/>
    <mergeCell ref="F90:F91"/>
    <mergeCell ref="F92:F94"/>
    <mergeCell ref="N92:N94"/>
    <mergeCell ref="K101:K102"/>
    <mergeCell ref="B220:B222"/>
    <mergeCell ref="C223:C224"/>
    <mergeCell ref="B235:N235"/>
    <mergeCell ref="B243:N243"/>
    <mergeCell ref="N101:N102"/>
    <mergeCell ref="J92:J94"/>
    <mergeCell ref="J101:J102"/>
    <mergeCell ref="M114:M116"/>
    <mergeCell ref="F244:F246"/>
    <mergeCell ref="N236:N237"/>
    <mergeCell ref="M144:M145"/>
    <mergeCell ref="J140:J141"/>
    <mergeCell ref="G8:I8"/>
    <mergeCell ref="F59:F60"/>
    <mergeCell ref="B51:B52"/>
    <mergeCell ref="B236:B237"/>
    <mergeCell ref="C236:C237"/>
    <mergeCell ref="K244:K246"/>
    <mergeCell ref="M244:M246"/>
    <mergeCell ref="N244:N246"/>
    <mergeCell ref="B238:N238"/>
    <mergeCell ref="H240:H241"/>
    <mergeCell ref="K240:K241"/>
    <mergeCell ref="M240:M241"/>
    <mergeCell ref="N240:N241"/>
    <mergeCell ref="C244:C246"/>
    <mergeCell ref="M101:M102"/>
    <mergeCell ref="E55:E56"/>
    <mergeCell ref="D244:D246"/>
    <mergeCell ref="E244:E246"/>
    <mergeCell ref="B239:N239"/>
    <mergeCell ref="D236:D237"/>
    <mergeCell ref="J59:J60"/>
    <mergeCell ref="L59:L60"/>
    <mergeCell ref="K51:K52"/>
    <mergeCell ref="B240:B241"/>
    <mergeCell ref="D53:D54"/>
    <mergeCell ref="E53:E54"/>
    <mergeCell ref="F53:F54"/>
    <mergeCell ref="J53:J54"/>
    <mergeCell ref="F55:F56"/>
    <mergeCell ref="B55:B56"/>
    <mergeCell ref="C55:C56"/>
    <mergeCell ref="D55:D56"/>
    <mergeCell ref="J51:J52"/>
    <mergeCell ref="E51:E52"/>
    <mergeCell ref="C51:C52"/>
    <mergeCell ref="D51:D52"/>
    <mergeCell ref="B53:B54"/>
    <mergeCell ref="C53:C54"/>
    <mergeCell ref="N86:N87"/>
    <mergeCell ref="K84:K85"/>
    <mergeCell ref="L84:L85"/>
    <mergeCell ref="M84:M85"/>
    <mergeCell ref="L53:L54"/>
    <mergeCell ref="N53:N54"/>
    <mergeCell ref="K59:K60"/>
    <mergeCell ref="M59:M60"/>
    <mergeCell ref="N59:N60"/>
    <mergeCell ref="M61:M62"/>
    <mergeCell ref="K55:K56"/>
    <mergeCell ref="L55:L56"/>
    <mergeCell ref="M55:M56"/>
    <mergeCell ref="K53:K54"/>
    <mergeCell ref="L61:L62"/>
    <mergeCell ref="N61:N62"/>
    <mergeCell ref="N55:N56"/>
    <mergeCell ref="N68:N69"/>
    <mergeCell ref="N84:N85"/>
    <mergeCell ref="N75:N76"/>
    <mergeCell ref="M75:M76"/>
    <mergeCell ref="L75:L76"/>
    <mergeCell ref="K75:K76"/>
    <mergeCell ref="M53:M54"/>
    <mergeCell ref="N51:N52"/>
    <mergeCell ref="L48:L49"/>
    <mergeCell ref="N46:N47"/>
    <mergeCell ref="B46:B47"/>
    <mergeCell ref="C46:C47"/>
    <mergeCell ref="D46:D47"/>
    <mergeCell ref="M48:M49"/>
    <mergeCell ref="J48:J49"/>
    <mergeCell ref="N48:N49"/>
    <mergeCell ref="F51:F52"/>
    <mergeCell ref="K46:K47"/>
    <mergeCell ref="L46:L47"/>
    <mergeCell ref="M46:M47"/>
    <mergeCell ref="B50:N50"/>
    <mergeCell ref="E46:E47"/>
    <mergeCell ref="F46:F47"/>
    <mergeCell ref="B48:B49"/>
    <mergeCell ref="C48:C49"/>
    <mergeCell ref="D48:D49"/>
    <mergeCell ref="E48:E49"/>
    <mergeCell ref="F48:F49"/>
    <mergeCell ref="K48:K49"/>
    <mergeCell ref="J46:J47"/>
    <mergeCell ref="M232:M233"/>
    <mergeCell ref="N157:N158"/>
    <mergeCell ref="M88:M89"/>
    <mergeCell ref="N88:N89"/>
    <mergeCell ref="L92:L94"/>
    <mergeCell ref="K129:K133"/>
    <mergeCell ref="L129:L133"/>
    <mergeCell ref="K232:K233"/>
    <mergeCell ref="B139:N139"/>
    <mergeCell ref="F144:F145"/>
    <mergeCell ref="K146:K148"/>
    <mergeCell ref="M157:M158"/>
    <mergeCell ref="L114:L116"/>
    <mergeCell ref="K114:K116"/>
    <mergeCell ref="J114:J116"/>
    <mergeCell ref="B161:B162"/>
    <mergeCell ref="C161:C162"/>
    <mergeCell ref="D161:D162"/>
    <mergeCell ref="D165:D166"/>
    <mergeCell ref="F163:F164"/>
    <mergeCell ref="J151:J153"/>
    <mergeCell ref="L105:L107"/>
    <mergeCell ref="J146:J148"/>
    <mergeCell ref="F170:F173"/>
    <mergeCell ref="M92:M94"/>
    <mergeCell ref="M103:M104"/>
    <mergeCell ref="M121:M124"/>
    <mergeCell ref="F98:F100"/>
    <mergeCell ref="J98:J100"/>
    <mergeCell ref="K98:K100"/>
    <mergeCell ref="L98:L100"/>
    <mergeCell ref="M98:M100"/>
    <mergeCell ref="L51:L52"/>
    <mergeCell ref="J55:J56"/>
    <mergeCell ref="L68:L69"/>
    <mergeCell ref="F64:F65"/>
    <mergeCell ref="J64:J65"/>
    <mergeCell ref="M68:M69"/>
    <mergeCell ref="M117:M120"/>
    <mergeCell ref="M51:M52"/>
    <mergeCell ref="J61:J62"/>
    <mergeCell ref="L57:L58"/>
    <mergeCell ref="J90:J91"/>
    <mergeCell ref="K90:K91"/>
    <mergeCell ref="L90:L91"/>
    <mergeCell ref="M90:M91"/>
    <mergeCell ref="L77:L78"/>
    <mergeCell ref="M77:M78"/>
    <mergeCell ref="B57:B58"/>
    <mergeCell ref="C57:C58"/>
    <mergeCell ref="J57:J58"/>
    <mergeCell ref="B68:B69"/>
    <mergeCell ref="C68:C69"/>
    <mergeCell ref="D68:D69"/>
    <mergeCell ref="E68:E69"/>
    <mergeCell ref="F68:F69"/>
    <mergeCell ref="K68:K69"/>
    <mergeCell ref="J68:J69"/>
    <mergeCell ref="F61:F62"/>
    <mergeCell ref="D61:D62"/>
    <mergeCell ref="E61:E62"/>
    <mergeCell ref="C59:C60"/>
    <mergeCell ref="D59:D60"/>
    <mergeCell ref="E59:E60"/>
    <mergeCell ref="B59:B60"/>
    <mergeCell ref="B61:B62"/>
    <mergeCell ref="K61:K62"/>
    <mergeCell ref="C61:C62"/>
    <mergeCell ref="B66:N66"/>
    <mergeCell ref="C64:C65"/>
    <mergeCell ref="D64:D65"/>
    <mergeCell ref="E64:E65"/>
    <mergeCell ref="M4:N4"/>
    <mergeCell ref="B9:N9"/>
    <mergeCell ref="B28:N28"/>
    <mergeCell ref="G4:G5"/>
    <mergeCell ref="H4:H5"/>
    <mergeCell ref="I4:I5"/>
    <mergeCell ref="K4:K5"/>
    <mergeCell ref="B4:F4"/>
    <mergeCell ref="B45:N45"/>
    <mergeCell ref="L4:L5"/>
    <mergeCell ref="J4:J5"/>
    <mergeCell ref="B29:N29"/>
    <mergeCell ref="B38:N38"/>
    <mergeCell ref="B22:B24"/>
    <mergeCell ref="C22:C24"/>
    <mergeCell ref="D22:D24"/>
    <mergeCell ref="E22:E24"/>
    <mergeCell ref="F22:F24"/>
    <mergeCell ref="B25:B27"/>
    <mergeCell ref="M25:M27"/>
    <mergeCell ref="N25:N27"/>
    <mergeCell ref="E13:E15"/>
    <mergeCell ref="F13:F15"/>
    <mergeCell ref="J13:J15"/>
    <mergeCell ref="E114:E116"/>
    <mergeCell ref="D114:D116"/>
    <mergeCell ref="D92:D94"/>
    <mergeCell ref="J105:J107"/>
    <mergeCell ref="K105:K107"/>
    <mergeCell ref="J103:J104"/>
    <mergeCell ref="K103:K104"/>
    <mergeCell ref="L103:L104"/>
    <mergeCell ref="K121:K124"/>
    <mergeCell ref="F108:F110"/>
    <mergeCell ref="F121:F124"/>
    <mergeCell ref="F114:F116"/>
    <mergeCell ref="F117:F120"/>
    <mergeCell ref="F129:F133"/>
    <mergeCell ref="L108:L110"/>
    <mergeCell ref="L121:L124"/>
    <mergeCell ref="J111:J113"/>
    <mergeCell ref="F225:F227"/>
    <mergeCell ref="J225:J227"/>
    <mergeCell ref="K225:K227"/>
    <mergeCell ref="K151:K153"/>
    <mergeCell ref="L151:L153"/>
    <mergeCell ref="J217:J219"/>
    <mergeCell ref="J220:J222"/>
    <mergeCell ref="J223:J224"/>
    <mergeCell ref="L170:L173"/>
    <mergeCell ref="F142:F143"/>
    <mergeCell ref="K142:K143"/>
    <mergeCell ref="J142:J143"/>
    <mergeCell ref="L142:L143"/>
    <mergeCell ref="F140:F141"/>
    <mergeCell ref="B200:N200"/>
    <mergeCell ref="B201:N201"/>
    <mergeCell ref="B202:B204"/>
    <mergeCell ref="C202:C204"/>
    <mergeCell ref="D202:D204"/>
    <mergeCell ref="E202:E204"/>
    <mergeCell ref="L161:L162"/>
    <mergeCell ref="K161:K162"/>
    <mergeCell ref="L165:L166"/>
    <mergeCell ref="J157:J158"/>
    <mergeCell ref="L157:L158"/>
    <mergeCell ref="B154:N154"/>
    <mergeCell ref="F151:F153"/>
    <mergeCell ref="C151:C153"/>
    <mergeCell ref="D151:D153"/>
    <mergeCell ref="E161:E162"/>
    <mergeCell ref="M163:M164"/>
    <mergeCell ref="N165:N166"/>
    <mergeCell ref="C159:C160"/>
    <mergeCell ref="B155:B156"/>
    <mergeCell ref="C155:C156"/>
    <mergeCell ref="B151:B153"/>
    <mergeCell ref="N155:N156"/>
    <mergeCell ref="B64:B65"/>
    <mergeCell ref="N71:N72"/>
    <mergeCell ref="M71:M72"/>
    <mergeCell ref="B114:B116"/>
    <mergeCell ref="M108:M110"/>
    <mergeCell ref="B108:B110"/>
    <mergeCell ref="L86:L87"/>
    <mergeCell ref="M86:M87"/>
    <mergeCell ref="J108:J110"/>
    <mergeCell ref="B88:B89"/>
    <mergeCell ref="C88:C89"/>
    <mergeCell ref="B90:B91"/>
    <mergeCell ref="J86:J87"/>
    <mergeCell ref="E86:E87"/>
    <mergeCell ref="C105:C107"/>
    <mergeCell ref="D101:D102"/>
    <mergeCell ref="E101:E102"/>
    <mergeCell ref="B105:B107"/>
    <mergeCell ref="E103:E104"/>
    <mergeCell ref="C101:C102"/>
    <mergeCell ref="F103:F104"/>
    <mergeCell ref="C73:C74"/>
    <mergeCell ref="D73:D74"/>
    <mergeCell ref="E73:E74"/>
    <mergeCell ref="L181:L183"/>
    <mergeCell ref="L167:L169"/>
    <mergeCell ref="J167:J169"/>
    <mergeCell ref="M151:M153"/>
    <mergeCell ref="N151:N153"/>
    <mergeCell ref="C149:C150"/>
    <mergeCell ref="B71:B72"/>
    <mergeCell ref="E71:E72"/>
    <mergeCell ref="F71:F72"/>
    <mergeCell ref="F73:F74"/>
    <mergeCell ref="B73:B74"/>
    <mergeCell ref="J73:J74"/>
    <mergeCell ref="K73:K74"/>
    <mergeCell ref="N82:N83"/>
    <mergeCell ref="M73:M74"/>
    <mergeCell ref="N73:N74"/>
    <mergeCell ref="E82:E83"/>
    <mergeCell ref="B81:N81"/>
    <mergeCell ref="F82:F83"/>
    <mergeCell ref="M82:M83"/>
    <mergeCell ref="B75:B76"/>
    <mergeCell ref="C75:C76"/>
    <mergeCell ref="D75:D76"/>
    <mergeCell ref="F75:F76"/>
    <mergeCell ref="J228:J229"/>
    <mergeCell ref="K228:K229"/>
    <mergeCell ref="L228:L229"/>
    <mergeCell ref="N228:N229"/>
    <mergeCell ref="B228:B229"/>
    <mergeCell ref="C228:C229"/>
    <mergeCell ref="M223:M224"/>
    <mergeCell ref="B223:B224"/>
    <mergeCell ref="D228:D229"/>
    <mergeCell ref="E228:E229"/>
    <mergeCell ref="M228:M229"/>
    <mergeCell ref="B225:B227"/>
    <mergeCell ref="C225:C227"/>
    <mergeCell ref="D225:D227"/>
    <mergeCell ref="E225:E227"/>
    <mergeCell ref="B234:N234"/>
    <mergeCell ref="K217:K219"/>
    <mergeCell ref="L217:L219"/>
    <mergeCell ref="L220:L222"/>
    <mergeCell ref="L223:L224"/>
    <mergeCell ref="D217:D219"/>
    <mergeCell ref="D220:D222"/>
    <mergeCell ref="D223:D224"/>
    <mergeCell ref="E223:E224"/>
    <mergeCell ref="K220:K222"/>
    <mergeCell ref="F217:F219"/>
    <mergeCell ref="F220:F222"/>
    <mergeCell ref="F223:F224"/>
    <mergeCell ref="N223:N224"/>
    <mergeCell ref="M220:M222"/>
    <mergeCell ref="C232:C233"/>
    <mergeCell ref="D232:D233"/>
    <mergeCell ref="F232:F233"/>
    <mergeCell ref="B217:B219"/>
    <mergeCell ref="C217:C219"/>
    <mergeCell ref="B230:N230"/>
    <mergeCell ref="H232:H233"/>
    <mergeCell ref="N220:N222"/>
    <mergeCell ref="C220:C222"/>
    <mergeCell ref="B232:B233"/>
    <mergeCell ref="E232:E233"/>
    <mergeCell ref="B216:N216"/>
    <mergeCell ref="B215:N215"/>
    <mergeCell ref="M177:M180"/>
    <mergeCell ref="K181:K183"/>
    <mergeCell ref="M181:M183"/>
    <mergeCell ref="N181:N183"/>
    <mergeCell ref="K177:K180"/>
    <mergeCell ref="D188:D190"/>
    <mergeCell ref="N212:N214"/>
    <mergeCell ref="N188:N190"/>
    <mergeCell ref="F184:F187"/>
    <mergeCell ref="F212:F214"/>
    <mergeCell ref="M217:M219"/>
    <mergeCell ref="N217:N219"/>
    <mergeCell ref="N232:N233"/>
    <mergeCell ref="E220:E222"/>
    <mergeCell ref="L232:L233"/>
    <mergeCell ref="J232:J233"/>
    <mergeCell ref="F228:F229"/>
    <mergeCell ref="K223:K224"/>
    <mergeCell ref="E217:E219"/>
    <mergeCell ref="B231:N231"/>
    <mergeCell ref="N142:N143"/>
    <mergeCell ref="M146:M148"/>
    <mergeCell ref="K144:K145"/>
    <mergeCell ref="L144:L145"/>
    <mergeCell ref="J149:J150"/>
    <mergeCell ref="D142:D143"/>
    <mergeCell ref="L177:L180"/>
    <mergeCell ref="K163:K164"/>
    <mergeCell ref="M165:M166"/>
    <mergeCell ref="M174:M176"/>
    <mergeCell ref="F149:F150"/>
    <mergeCell ref="E174:E176"/>
    <mergeCell ref="E159:E160"/>
    <mergeCell ref="K155:K156"/>
    <mergeCell ref="L155:L156"/>
    <mergeCell ref="M170:M173"/>
    <mergeCell ref="L174:L176"/>
    <mergeCell ref="M155:M156"/>
    <mergeCell ref="E155:E156"/>
    <mergeCell ref="M159:M160"/>
    <mergeCell ref="M167:M169"/>
    <mergeCell ref="K157:K158"/>
    <mergeCell ref="F157:F158"/>
    <mergeCell ref="D155:D156"/>
    <mergeCell ref="D181:D183"/>
    <mergeCell ref="E181:E183"/>
    <mergeCell ref="F181:F183"/>
    <mergeCell ref="F165:F166"/>
    <mergeCell ref="F159:F160"/>
    <mergeCell ref="M212:M214"/>
    <mergeCell ref="B211:N211"/>
    <mergeCell ref="D212:D214"/>
    <mergeCell ref="E212:E214"/>
    <mergeCell ref="J188:J190"/>
    <mergeCell ref="M184:M187"/>
    <mergeCell ref="L184:L187"/>
    <mergeCell ref="B210:N210"/>
    <mergeCell ref="M191:M193"/>
    <mergeCell ref="B188:B190"/>
    <mergeCell ref="F188:F190"/>
    <mergeCell ref="E184:E187"/>
    <mergeCell ref="K184:K187"/>
    <mergeCell ref="E188:E190"/>
    <mergeCell ref="C188:C190"/>
    <mergeCell ref="N191:N193"/>
    <mergeCell ref="B184:B187"/>
    <mergeCell ref="K191:K193"/>
    <mergeCell ref="K188:K190"/>
    <mergeCell ref="B212:B214"/>
    <mergeCell ref="J184:J187"/>
    <mergeCell ref="C212:C214"/>
    <mergeCell ref="B191:B193"/>
    <mergeCell ref="C191:C193"/>
    <mergeCell ref="C134:C138"/>
    <mergeCell ref="D134:D138"/>
    <mergeCell ref="E134:E138"/>
    <mergeCell ref="F134:F138"/>
    <mergeCell ref="B140:B141"/>
    <mergeCell ref="B163:B164"/>
    <mergeCell ref="C163:C164"/>
    <mergeCell ref="D163:D164"/>
    <mergeCell ref="E163:E164"/>
    <mergeCell ref="B165:B166"/>
    <mergeCell ref="B167:B169"/>
    <mergeCell ref="C167:C169"/>
    <mergeCell ref="D167:D169"/>
    <mergeCell ref="E167:E169"/>
    <mergeCell ref="C174:C176"/>
    <mergeCell ref="D174:D176"/>
    <mergeCell ref="C170:C173"/>
    <mergeCell ref="D170:D173"/>
    <mergeCell ref="B181:B183"/>
    <mergeCell ref="N184:N187"/>
    <mergeCell ref="D191:D193"/>
    <mergeCell ref="C184:C187"/>
    <mergeCell ref="D184:D187"/>
    <mergeCell ref="E191:E193"/>
    <mergeCell ref="M188:M190"/>
    <mergeCell ref="B144:B145"/>
    <mergeCell ref="C144:C145"/>
    <mergeCell ref="J181:J183"/>
    <mergeCell ref="J174:J176"/>
    <mergeCell ref="C165:C166"/>
    <mergeCell ref="F167:F169"/>
    <mergeCell ref="F174:F176"/>
    <mergeCell ref="C181:C183"/>
    <mergeCell ref="C177:C180"/>
    <mergeCell ref="D177:D180"/>
    <mergeCell ref="K167:K169"/>
    <mergeCell ref="F177:F180"/>
    <mergeCell ref="J177:J180"/>
    <mergeCell ref="B170:B173"/>
    <mergeCell ref="E170:E173"/>
    <mergeCell ref="B177:B180"/>
    <mergeCell ref="B157:B158"/>
    <mergeCell ref="D159:D160"/>
    <mergeCell ref="B174:B176"/>
    <mergeCell ref="F161:F162"/>
    <mergeCell ref="B2:H2"/>
    <mergeCell ref="B3:G3"/>
    <mergeCell ref="J159:J160"/>
    <mergeCell ref="K159:K160"/>
    <mergeCell ref="L159:L160"/>
    <mergeCell ref="J161:J162"/>
    <mergeCell ref="L64:L65"/>
    <mergeCell ref="L82:L83"/>
    <mergeCell ref="B82:B83"/>
    <mergeCell ref="C82:C83"/>
    <mergeCell ref="D82:D83"/>
    <mergeCell ref="K57:K58"/>
    <mergeCell ref="K64:K65"/>
    <mergeCell ref="C71:C72"/>
    <mergeCell ref="D71:D72"/>
    <mergeCell ref="J71:J72"/>
    <mergeCell ref="C84:C85"/>
    <mergeCell ref="D84:D85"/>
    <mergeCell ref="E84:E85"/>
    <mergeCell ref="F84:F85"/>
    <mergeCell ref="J84:J85"/>
    <mergeCell ref="B159:B160"/>
    <mergeCell ref="B117:B120"/>
    <mergeCell ref="B111:B113"/>
    <mergeCell ref="M149:M150"/>
    <mergeCell ref="D125:D128"/>
    <mergeCell ref="K86:K87"/>
    <mergeCell ref="F86:F87"/>
    <mergeCell ref="E88:E89"/>
    <mergeCell ref="K212:K214"/>
    <mergeCell ref="L212:L214"/>
    <mergeCell ref="J212:J214"/>
    <mergeCell ref="F191:F193"/>
    <mergeCell ref="J191:J193"/>
    <mergeCell ref="L188:L190"/>
    <mergeCell ref="J88:J89"/>
    <mergeCell ref="K88:K89"/>
    <mergeCell ref="C111:C113"/>
    <mergeCell ref="D111:D113"/>
    <mergeCell ref="E111:E113"/>
    <mergeCell ref="F111:F113"/>
    <mergeCell ref="E146:E148"/>
    <mergeCell ref="D108:D110"/>
    <mergeCell ref="K111:K113"/>
    <mergeCell ref="E117:E120"/>
    <mergeCell ref="J117:J120"/>
    <mergeCell ref="F146:F148"/>
    <mergeCell ref="F155:F156"/>
    <mergeCell ref="J155:J156"/>
    <mergeCell ref="K92:K94"/>
    <mergeCell ref="C114:C116"/>
    <mergeCell ref="N167:N169"/>
    <mergeCell ref="N177:N180"/>
    <mergeCell ref="N159:N160"/>
    <mergeCell ref="M161:M162"/>
    <mergeCell ref="N161:N162"/>
    <mergeCell ref="N163:N164"/>
    <mergeCell ref="E151:E153"/>
    <mergeCell ref="E165:E166"/>
    <mergeCell ref="J163:J164"/>
    <mergeCell ref="N174:N176"/>
    <mergeCell ref="E177:E180"/>
    <mergeCell ref="J165:J166"/>
    <mergeCell ref="J170:J173"/>
    <mergeCell ref="K170:K173"/>
    <mergeCell ref="K174:K176"/>
    <mergeCell ref="K165:K166"/>
    <mergeCell ref="N170:N173"/>
    <mergeCell ref="L163:L164"/>
    <mergeCell ref="M142:M143"/>
    <mergeCell ref="N90:N91"/>
    <mergeCell ref="J121:J124"/>
    <mergeCell ref="J144:J145"/>
    <mergeCell ref="M64:M65"/>
    <mergeCell ref="N64:N65"/>
    <mergeCell ref="N108:N110"/>
    <mergeCell ref="M57:M58"/>
    <mergeCell ref="B63:N63"/>
    <mergeCell ref="B101:B102"/>
    <mergeCell ref="L111:L113"/>
    <mergeCell ref="M111:M113"/>
    <mergeCell ref="K108:K110"/>
    <mergeCell ref="C129:C133"/>
    <mergeCell ref="C121:C124"/>
    <mergeCell ref="E108:E110"/>
    <mergeCell ref="B79:B80"/>
    <mergeCell ref="C79:C80"/>
    <mergeCell ref="D79:D80"/>
    <mergeCell ref="B77:B78"/>
    <mergeCell ref="C77:C78"/>
    <mergeCell ref="D77:D78"/>
    <mergeCell ref="N125:N128"/>
    <mergeCell ref="D117:D120"/>
    <mergeCell ref="D88:D89"/>
    <mergeCell ref="L146:L148"/>
    <mergeCell ref="B84:B85"/>
    <mergeCell ref="C90:C91"/>
    <mergeCell ref="D90:D91"/>
    <mergeCell ref="E125:E128"/>
    <mergeCell ref="C146:C148"/>
    <mergeCell ref="B86:B87"/>
    <mergeCell ref="C86:C87"/>
    <mergeCell ref="D86:D87"/>
    <mergeCell ref="B103:B104"/>
    <mergeCell ref="C103:C104"/>
    <mergeCell ref="D103:D104"/>
    <mergeCell ref="F88:F89"/>
    <mergeCell ref="B98:B100"/>
    <mergeCell ref="C98:C100"/>
    <mergeCell ref="D98:D100"/>
    <mergeCell ref="E98:E100"/>
    <mergeCell ref="E90:E91"/>
    <mergeCell ref="E92:E94"/>
    <mergeCell ref="C92:C94"/>
    <mergeCell ref="B92:B94"/>
    <mergeCell ref="C140:C141"/>
    <mergeCell ref="B121:B124"/>
    <mergeCell ref="B129:B133"/>
    <mergeCell ref="D149:D150"/>
    <mergeCell ref="E149:E150"/>
    <mergeCell ref="B146:B148"/>
    <mergeCell ref="D129:D133"/>
    <mergeCell ref="E121:E124"/>
    <mergeCell ref="D121:D124"/>
    <mergeCell ref="D144:D145"/>
    <mergeCell ref="E144:E145"/>
    <mergeCell ref="D146:D148"/>
    <mergeCell ref="E129:E133"/>
    <mergeCell ref="E140:E141"/>
    <mergeCell ref="C125:C128"/>
    <mergeCell ref="B134:B138"/>
    <mergeCell ref="B142:B143"/>
    <mergeCell ref="C142:C143"/>
    <mergeCell ref="B149:B150"/>
    <mergeCell ref="B125:B128"/>
    <mergeCell ref="O46:O47"/>
    <mergeCell ref="O53:O54"/>
    <mergeCell ref="O57:O58"/>
    <mergeCell ref="O59:O60"/>
    <mergeCell ref="O61:O62"/>
    <mergeCell ref="O51:O52"/>
    <mergeCell ref="O64:O65"/>
    <mergeCell ref="O82:O83"/>
    <mergeCell ref="O101:O102"/>
    <mergeCell ref="O84:O85"/>
    <mergeCell ref="O86:O87"/>
    <mergeCell ref="O88:O89"/>
    <mergeCell ref="O90:O91"/>
    <mergeCell ref="O92:O94"/>
    <mergeCell ref="O55:O56"/>
    <mergeCell ref="O68:O69"/>
    <mergeCell ref="O95:O97"/>
    <mergeCell ref="O108:O110"/>
    <mergeCell ref="O105:O107"/>
    <mergeCell ref="M105:M107"/>
    <mergeCell ref="N105:N107"/>
    <mergeCell ref="E75:E76"/>
    <mergeCell ref="N57:N58"/>
    <mergeCell ref="N114:N116"/>
    <mergeCell ref="N111:N113"/>
    <mergeCell ref="M140:M141"/>
    <mergeCell ref="M129:M133"/>
    <mergeCell ref="O140:O141"/>
    <mergeCell ref="N129:N133"/>
    <mergeCell ref="N121:N124"/>
    <mergeCell ref="N95:N97"/>
    <mergeCell ref="N77:N78"/>
    <mergeCell ref="N79:N80"/>
    <mergeCell ref="M79:M80"/>
    <mergeCell ref="L79:L80"/>
    <mergeCell ref="K79:K80"/>
    <mergeCell ref="J79:J80"/>
    <mergeCell ref="E79:E80"/>
    <mergeCell ref="F79:F80"/>
    <mergeCell ref="E77:E78"/>
    <mergeCell ref="F77:F78"/>
    <mergeCell ref="O142:O143"/>
    <mergeCell ref="O244:O246"/>
    <mergeCell ref="O146:O148"/>
    <mergeCell ref="O149:O150"/>
    <mergeCell ref="O151:O153"/>
    <mergeCell ref="O155:O156"/>
    <mergeCell ref="O157:O158"/>
    <mergeCell ref="O159:O160"/>
    <mergeCell ref="O161:O162"/>
    <mergeCell ref="O163:O164"/>
    <mergeCell ref="O165:O166"/>
    <mergeCell ref="O217:O219"/>
    <mergeCell ref="O220:O222"/>
    <mergeCell ref="O232:O233"/>
    <mergeCell ref="O236:O237"/>
    <mergeCell ref="O240:O241"/>
    <mergeCell ref="O144:O145"/>
    <mergeCell ref="C25:C27"/>
    <mergeCell ref="D25:D27"/>
    <mergeCell ref="E25:E27"/>
    <mergeCell ref="F25:F27"/>
    <mergeCell ref="J25:J27"/>
    <mergeCell ref="K25:K27"/>
    <mergeCell ref="L25:L27"/>
    <mergeCell ref="D157:D158"/>
    <mergeCell ref="E157:E158"/>
    <mergeCell ref="D140:D141"/>
    <mergeCell ref="C157:C158"/>
    <mergeCell ref="F105:F107"/>
    <mergeCell ref="K71:K72"/>
    <mergeCell ref="L71:L72"/>
    <mergeCell ref="C117:C120"/>
    <mergeCell ref="E142:E143"/>
    <mergeCell ref="D57:D58"/>
    <mergeCell ref="E57:E58"/>
    <mergeCell ref="F57:F58"/>
    <mergeCell ref="J82:J83"/>
    <mergeCell ref="K82:K83"/>
    <mergeCell ref="L73:L74"/>
    <mergeCell ref="L88:L89"/>
    <mergeCell ref="C108:C110"/>
    <mergeCell ref="M16:M18"/>
    <mergeCell ref="L19:L20"/>
    <mergeCell ref="M19:M20"/>
    <mergeCell ref="K13:K15"/>
    <mergeCell ref="L13:L15"/>
    <mergeCell ref="M13:M15"/>
    <mergeCell ref="N19:N20"/>
    <mergeCell ref="N16:N18"/>
    <mergeCell ref="K22:K24"/>
    <mergeCell ref="L22:L24"/>
    <mergeCell ref="N22:N24"/>
    <mergeCell ref="M22:M24"/>
    <mergeCell ref="B16:B18"/>
    <mergeCell ref="J22:J24"/>
    <mergeCell ref="C16:C18"/>
    <mergeCell ref="D16:D18"/>
    <mergeCell ref="E16:E18"/>
    <mergeCell ref="F16:F18"/>
    <mergeCell ref="J16:J18"/>
    <mergeCell ref="K16:K18"/>
    <mergeCell ref="L16:L18"/>
    <mergeCell ref="O114:O116"/>
    <mergeCell ref="B19:B20"/>
    <mergeCell ref="C19:C20"/>
    <mergeCell ref="D19:D20"/>
    <mergeCell ref="E19:E20"/>
    <mergeCell ref="F19:F20"/>
    <mergeCell ref="J19:J20"/>
    <mergeCell ref="K19:K20"/>
    <mergeCell ref="B6:N6"/>
    <mergeCell ref="G7:I7"/>
    <mergeCell ref="N13:N15"/>
    <mergeCell ref="M10:M12"/>
    <mergeCell ref="N10:N12"/>
    <mergeCell ref="L10:L12"/>
    <mergeCell ref="K10:K12"/>
    <mergeCell ref="J10:J12"/>
    <mergeCell ref="B10:B12"/>
    <mergeCell ref="C10:C12"/>
    <mergeCell ref="D10:D12"/>
    <mergeCell ref="E10:E12"/>
    <mergeCell ref="F10:F12"/>
    <mergeCell ref="B13:B15"/>
    <mergeCell ref="C13:C15"/>
    <mergeCell ref="D13:D15"/>
    <mergeCell ref="K77:K78"/>
    <mergeCell ref="N103:N104"/>
    <mergeCell ref="F125:F128"/>
    <mergeCell ref="N117:N120"/>
    <mergeCell ref="O103:O104"/>
    <mergeCell ref="L225:L227"/>
    <mergeCell ref="M225:M227"/>
    <mergeCell ref="N225:N227"/>
    <mergeCell ref="J134:J138"/>
    <mergeCell ref="K134:K138"/>
    <mergeCell ref="L134:L138"/>
    <mergeCell ref="M134:M138"/>
    <mergeCell ref="N134:N138"/>
    <mergeCell ref="J129:J133"/>
    <mergeCell ref="J125:J128"/>
    <mergeCell ref="K125:K128"/>
    <mergeCell ref="L125:L128"/>
    <mergeCell ref="M125:M128"/>
    <mergeCell ref="L191:L193"/>
    <mergeCell ref="N146:N148"/>
    <mergeCell ref="N149:N150"/>
    <mergeCell ref="O135:O138"/>
    <mergeCell ref="O130:O133"/>
    <mergeCell ref="O111:O113"/>
    <mergeCell ref="J75:J76"/>
    <mergeCell ref="O117:O119"/>
    <mergeCell ref="N144:N145"/>
    <mergeCell ref="N140:N141"/>
    <mergeCell ref="N31:N32"/>
    <mergeCell ref="B95:B97"/>
    <mergeCell ref="C95:C97"/>
    <mergeCell ref="D95:D97"/>
    <mergeCell ref="E95:E97"/>
    <mergeCell ref="F95:F97"/>
    <mergeCell ref="J95:J97"/>
    <mergeCell ref="K95:K97"/>
    <mergeCell ref="L95:L97"/>
    <mergeCell ref="M95:M97"/>
    <mergeCell ref="B31:B32"/>
    <mergeCell ref="C31:C32"/>
    <mergeCell ref="D31:D32"/>
    <mergeCell ref="E31:E32"/>
    <mergeCell ref="F31:F32"/>
    <mergeCell ref="J31:J32"/>
    <mergeCell ref="K31:K32"/>
    <mergeCell ref="L31:L32"/>
    <mergeCell ref="M31:M32"/>
    <mergeCell ref="J77:J78"/>
  </mergeCells>
  <hyperlinks>
    <hyperlink ref="B3:G3" location="Content!A1" display="Content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zoomScaleNormal="100" zoomScaleSheetLayoutView="50" workbookViewId="0">
      <pane ySplit="3" topLeftCell="A4" activePane="bottomLeft" state="frozen"/>
      <selection pane="bottomLeft" activeCell="B3" sqref="B3"/>
    </sheetView>
  </sheetViews>
  <sheetFormatPr baseColWidth="10" defaultColWidth="11.42578125" defaultRowHeight="15" x14ac:dyDescent="0.25"/>
  <cols>
    <col min="1" max="1" width="3.42578125" customWidth="1"/>
    <col min="2" max="2" width="5.42578125" customWidth="1"/>
    <col min="3" max="3" width="7.28515625" customWidth="1"/>
    <col min="4" max="4" width="6.5703125" customWidth="1"/>
    <col min="5" max="5" width="7.42578125" customWidth="1"/>
    <col min="6" max="6" width="6" customWidth="1"/>
    <col min="7" max="7" width="5.42578125" customWidth="1"/>
    <col min="8" max="8" width="5.140625" customWidth="1"/>
    <col min="9" max="9" width="9.28515625" customWidth="1"/>
    <col min="10" max="10" width="8.85546875" customWidth="1"/>
    <col min="11" max="11" width="8.5703125" customWidth="1"/>
    <col min="12" max="12" width="10.42578125" customWidth="1"/>
    <col min="13" max="13" width="5.28515625" customWidth="1"/>
    <col min="14" max="14" width="16.28515625" customWidth="1"/>
    <col min="15" max="15" width="13.7109375" customWidth="1"/>
    <col min="16" max="16" width="13.28515625" customWidth="1"/>
    <col min="17" max="17" width="18.28515625" customWidth="1"/>
    <col min="18" max="18" width="14.28515625" customWidth="1"/>
    <col min="20" max="20" width="16.28515625" customWidth="1"/>
    <col min="21" max="21" width="11.42578125" customWidth="1"/>
    <col min="22" max="22" width="14.28515625" customWidth="1"/>
    <col min="23" max="23" width="12.5703125" customWidth="1"/>
    <col min="24" max="24" width="9.7109375" customWidth="1"/>
    <col min="25" max="25" width="27.28515625" customWidth="1"/>
  </cols>
  <sheetData>
    <row r="1" spans="1:25" s="996" customFormat="1" ht="8.25" customHeight="1" x14ac:dyDescent="0.2">
      <c r="A1" s="995"/>
    </row>
    <row r="2" spans="1:25" s="997" customFormat="1" ht="47.25" customHeight="1" x14ac:dyDescent="0.25">
      <c r="B2" s="1435" t="s">
        <v>2181</v>
      </c>
      <c r="C2" s="1435"/>
      <c r="D2" s="1435"/>
      <c r="E2" s="1435"/>
      <c r="F2" s="1435"/>
      <c r="G2" s="1435"/>
      <c r="H2" s="1435"/>
      <c r="I2" s="1012"/>
      <c r="J2" s="1012"/>
      <c r="K2" s="1012"/>
      <c r="L2" s="1012"/>
      <c r="M2" s="1012"/>
      <c r="N2" s="1012"/>
      <c r="O2" s="1012"/>
      <c r="P2" s="1012"/>
      <c r="Q2" s="1012"/>
      <c r="R2" s="1012"/>
    </row>
    <row r="3" spans="1:25" s="1" customFormat="1" ht="19.5" customHeight="1" x14ac:dyDescent="0.25">
      <c r="B3" s="994" t="s">
        <v>1228</v>
      </c>
      <c r="C3"/>
      <c r="D3"/>
      <c r="E3"/>
      <c r="F3"/>
      <c r="G3"/>
      <c r="H3"/>
      <c r="I3"/>
      <c r="J3" s="500"/>
      <c r="K3"/>
      <c r="L3"/>
      <c r="M3"/>
    </row>
    <row r="4" spans="1:25" x14ac:dyDescent="0.25">
      <c r="B4" s="2205" t="s">
        <v>2210</v>
      </c>
      <c r="C4" s="2206"/>
      <c r="D4" s="2206"/>
      <c r="E4" s="2206"/>
      <c r="F4" s="2206"/>
      <c r="G4" s="2206"/>
      <c r="H4" s="2206"/>
      <c r="I4" s="2206"/>
      <c r="J4" s="2206"/>
      <c r="K4" s="2206"/>
      <c r="L4" s="2207"/>
      <c r="M4" s="70"/>
      <c r="N4" s="2208" t="s">
        <v>2211</v>
      </c>
      <c r="O4" s="2206"/>
      <c r="P4" s="2206"/>
      <c r="Q4" s="2206"/>
      <c r="R4" s="2206"/>
      <c r="S4" s="2206"/>
      <c r="T4" s="2206"/>
      <c r="U4" s="2206"/>
      <c r="V4" s="2206"/>
    </row>
    <row r="5" spans="1:25" ht="15.75" thickBot="1" x14ac:dyDescent="0.3">
      <c r="B5" s="70"/>
      <c r="C5" s="70"/>
      <c r="D5" s="70"/>
      <c r="E5" s="70"/>
      <c r="F5" s="70"/>
      <c r="G5" s="70"/>
      <c r="H5" s="70"/>
      <c r="I5" s="70"/>
      <c r="J5" s="70"/>
      <c r="K5" s="70"/>
      <c r="L5" s="70"/>
      <c r="M5" s="70"/>
      <c r="N5" s="70"/>
    </row>
    <row r="6" spans="1:25" ht="29.25" customHeight="1" thickBot="1" x14ac:dyDescent="0.3">
      <c r="B6" s="1013"/>
      <c r="C6" s="2198" t="s">
        <v>2182</v>
      </c>
      <c r="D6" s="2198"/>
      <c r="E6" s="2198"/>
      <c r="F6" s="178"/>
      <c r="G6" s="178"/>
      <c r="H6" s="178"/>
      <c r="I6" s="178"/>
      <c r="J6" s="1014"/>
      <c r="K6" s="1014"/>
      <c r="L6" s="1015"/>
      <c r="M6" s="70"/>
      <c r="N6" s="207"/>
      <c r="O6" s="207"/>
      <c r="P6" s="207"/>
      <c r="Q6" s="207"/>
      <c r="R6" s="207"/>
      <c r="S6" s="207"/>
      <c r="T6" s="207"/>
      <c r="U6" s="207"/>
      <c r="V6" s="207"/>
      <c r="W6" s="207"/>
      <c r="X6" s="207"/>
      <c r="Y6" s="207"/>
    </row>
    <row r="7" spans="1:25" ht="39.75" customHeight="1" thickBot="1" x14ac:dyDescent="0.3">
      <c r="B7" s="1000"/>
      <c r="C7" s="1001"/>
      <c r="D7" s="1002" t="s">
        <v>2183</v>
      </c>
      <c r="E7" s="2187" t="s">
        <v>2185</v>
      </c>
      <c r="F7" s="2188"/>
      <c r="G7" s="1002" t="s">
        <v>2184</v>
      </c>
      <c r="H7" s="2187" t="s">
        <v>2186</v>
      </c>
      <c r="I7" s="2188"/>
      <c r="J7" s="207"/>
      <c r="K7" s="207"/>
      <c r="L7" s="1003"/>
      <c r="M7" s="70"/>
      <c r="N7" s="2189" t="s">
        <v>2187</v>
      </c>
      <c r="O7" s="2190"/>
      <c r="P7" s="2190"/>
      <c r="Q7" s="2190"/>
      <c r="R7" s="2203" t="s">
        <v>2208</v>
      </c>
      <c r="S7" s="2204"/>
      <c r="T7" s="2204"/>
      <c r="U7" s="1004"/>
      <c r="V7" s="1004"/>
      <c r="W7" s="1004"/>
      <c r="X7" s="1004"/>
      <c r="Y7" s="1004"/>
    </row>
    <row r="8" spans="1:25" ht="4.5" customHeight="1" x14ac:dyDescent="0.25">
      <c r="B8" s="1000"/>
      <c r="C8" s="1001"/>
      <c r="D8" s="192"/>
      <c r="E8" s="1005"/>
      <c r="F8" s="1005"/>
      <c r="G8" s="192"/>
      <c r="H8" s="1005"/>
      <c r="I8" s="1005"/>
      <c r="J8" s="207"/>
      <c r="K8" s="207"/>
      <c r="L8" s="1003"/>
      <c r="M8" s="70"/>
      <c r="N8" s="1006"/>
      <c r="O8" s="1006"/>
      <c r="P8" s="1004"/>
      <c r="Q8" s="1004"/>
      <c r="R8" s="1004"/>
      <c r="S8" s="1004"/>
      <c r="T8" s="1004"/>
      <c r="U8" s="1004"/>
      <c r="V8" s="1004"/>
      <c r="W8" s="1004"/>
      <c r="X8" s="1004"/>
      <c r="Y8" s="1004"/>
    </row>
    <row r="9" spans="1:25" ht="29.45" customHeight="1" thickBot="1" x14ac:dyDescent="0.3">
      <c r="B9" s="998"/>
      <c r="C9" s="2202" t="s">
        <v>2188</v>
      </c>
      <c r="D9" s="2202"/>
      <c r="E9" s="2202"/>
      <c r="F9" s="2202"/>
      <c r="G9" s="205"/>
      <c r="H9" s="205"/>
      <c r="I9" s="205"/>
      <c r="J9" s="205"/>
      <c r="K9" s="205"/>
      <c r="L9" s="999"/>
      <c r="M9" s="70"/>
      <c r="N9" s="205"/>
      <c r="O9" s="1007"/>
      <c r="P9" s="1007"/>
      <c r="Q9" s="1007"/>
      <c r="R9" s="1007"/>
      <c r="S9" s="1007"/>
      <c r="T9" s="1007"/>
      <c r="U9" s="1007"/>
      <c r="V9" s="1007"/>
      <c r="W9" s="1007"/>
      <c r="X9" s="1007"/>
      <c r="Y9" s="1007"/>
    </row>
    <row r="10" spans="1:25" ht="39" customHeight="1" thickBot="1" x14ac:dyDescent="0.3">
      <c r="B10" s="1000"/>
      <c r="C10" s="1001"/>
      <c r="D10" s="1002" t="s">
        <v>2183</v>
      </c>
      <c r="E10" s="2187" t="s">
        <v>2189</v>
      </c>
      <c r="F10" s="2188"/>
      <c r="G10" s="1002" t="s">
        <v>2184</v>
      </c>
      <c r="H10" s="2187" t="s">
        <v>2190</v>
      </c>
      <c r="I10" s="2188"/>
      <c r="J10" s="207"/>
      <c r="K10" s="207"/>
      <c r="L10" s="1003"/>
      <c r="M10" s="70"/>
      <c r="N10" s="2189" t="s">
        <v>2191</v>
      </c>
      <c r="O10" s="2190"/>
      <c r="P10" s="2190"/>
      <c r="Q10" s="2191"/>
      <c r="R10" s="2203" t="s">
        <v>2209</v>
      </c>
      <c r="S10" s="2204"/>
      <c r="T10" s="2204"/>
      <c r="U10" s="1007"/>
      <c r="V10" s="1007"/>
      <c r="W10" s="1007"/>
      <c r="X10" s="1007"/>
      <c r="Y10" s="1007"/>
    </row>
    <row r="11" spans="1:25" ht="7.5" customHeight="1" thickBot="1" x14ac:dyDescent="0.3">
      <c r="B11" s="998"/>
      <c r="C11" s="205"/>
      <c r="D11" s="205"/>
      <c r="E11" s="205"/>
      <c r="F11" s="205"/>
      <c r="G11" s="205"/>
      <c r="H11" s="205"/>
      <c r="I11" s="205"/>
      <c r="J11" s="205"/>
      <c r="K11" s="205"/>
      <c r="L11" s="999"/>
      <c r="M11" s="70"/>
      <c r="N11" s="1004"/>
      <c r="O11" s="1004"/>
      <c r="P11" s="1004"/>
      <c r="Q11" s="1004"/>
      <c r="R11" s="1004"/>
      <c r="S11" s="1004"/>
      <c r="T11" s="1004"/>
      <c r="U11" s="1004"/>
      <c r="V11" s="1004"/>
      <c r="W11" s="1004"/>
      <c r="X11" s="1004"/>
      <c r="Y11" s="1004"/>
    </row>
    <row r="12" spans="1:25" ht="37.5" customHeight="1" thickBot="1" x14ac:dyDescent="0.3">
      <c r="B12" s="998"/>
      <c r="C12" s="2200" t="s">
        <v>2192</v>
      </c>
      <c r="D12" s="2200"/>
      <c r="E12" s="2200"/>
      <c r="F12" s="2200"/>
      <c r="G12" s="2201"/>
      <c r="H12" s="1008" t="s">
        <v>2179</v>
      </c>
      <c r="I12" s="1009"/>
      <c r="J12" s="205"/>
      <c r="K12" s="205"/>
      <c r="L12" s="999"/>
      <c r="M12" s="70"/>
      <c r="N12" s="1010" t="s">
        <v>2204</v>
      </c>
      <c r="O12" s="2193" t="s">
        <v>2194</v>
      </c>
      <c r="P12" s="2195"/>
      <c r="Q12" s="1011" t="s">
        <v>2193</v>
      </c>
      <c r="R12" s="2193" t="s">
        <v>2195</v>
      </c>
      <c r="S12" s="2195"/>
    </row>
    <row r="13" spans="1:25" ht="7.5" customHeight="1" thickBot="1" x14ac:dyDescent="0.3">
      <c r="B13" s="998"/>
      <c r="C13" s="205"/>
      <c r="D13" s="205"/>
      <c r="E13" s="205"/>
      <c r="F13" s="205"/>
      <c r="G13" s="205"/>
      <c r="H13" s="205"/>
      <c r="I13" s="205"/>
      <c r="J13" s="205"/>
      <c r="K13" s="205"/>
      <c r="L13" s="999"/>
      <c r="M13" s="70"/>
      <c r="N13" s="1004"/>
      <c r="O13" s="1004"/>
      <c r="P13" s="1004"/>
      <c r="Q13" s="1004"/>
      <c r="R13" s="1004"/>
      <c r="S13" s="1004"/>
      <c r="T13" s="1004"/>
      <c r="U13" s="1004"/>
      <c r="V13" s="1004"/>
      <c r="W13" s="1004"/>
      <c r="X13" s="1004"/>
      <c r="Y13" s="1004"/>
    </row>
    <row r="14" spans="1:25" ht="54" customHeight="1" thickBot="1" x14ac:dyDescent="0.3">
      <c r="B14" s="998"/>
      <c r="C14" s="2200" t="s">
        <v>2196</v>
      </c>
      <c r="D14" s="2200"/>
      <c r="E14" s="2200"/>
      <c r="F14" s="2200"/>
      <c r="G14" s="2201"/>
      <c r="H14" s="1008" t="s">
        <v>2179</v>
      </c>
      <c r="I14" s="1009"/>
      <c r="J14" s="205"/>
      <c r="K14" s="205"/>
      <c r="L14" s="999"/>
      <c r="M14" s="70"/>
      <c r="N14" s="1010" t="s">
        <v>2204</v>
      </c>
      <c r="O14" s="2193" t="s">
        <v>2197</v>
      </c>
      <c r="P14" s="2194"/>
      <c r="Q14" s="2193" t="s">
        <v>2198</v>
      </c>
      <c r="R14" s="2195"/>
      <c r="S14" s="1007"/>
      <c r="T14" s="1007"/>
      <c r="U14" s="1007"/>
      <c r="V14" s="1007"/>
    </row>
    <row r="15" spans="1:25" ht="7.5" customHeight="1" thickBot="1" x14ac:dyDescent="0.3">
      <c r="B15" s="998"/>
      <c r="C15" s="205"/>
      <c r="D15" s="205"/>
      <c r="E15" s="205"/>
      <c r="F15" s="205"/>
      <c r="G15" s="205"/>
      <c r="H15" s="205"/>
      <c r="I15" s="205"/>
      <c r="J15" s="205"/>
      <c r="K15" s="205"/>
      <c r="L15" s="999"/>
      <c r="M15" s="70"/>
      <c r="N15" s="1004"/>
      <c r="O15" s="1004"/>
      <c r="P15" s="1004"/>
      <c r="Q15" s="1004"/>
      <c r="R15" s="1004"/>
      <c r="S15" s="1004"/>
      <c r="T15" s="1004"/>
      <c r="U15" s="1004"/>
      <c r="V15" s="1004"/>
      <c r="W15" s="1004"/>
      <c r="X15" s="1004"/>
      <c r="Y15" s="1004"/>
    </row>
    <row r="16" spans="1:25" ht="42" customHeight="1" thickBot="1" x14ac:dyDescent="0.3">
      <c r="B16" s="998"/>
      <c r="C16" s="2200" t="s">
        <v>2199</v>
      </c>
      <c r="D16" s="2200"/>
      <c r="E16" s="2200"/>
      <c r="F16" s="2200"/>
      <c r="G16" s="2201"/>
      <c r="H16" s="1008" t="s">
        <v>2179</v>
      </c>
      <c r="I16" s="1009"/>
      <c r="J16" s="205"/>
      <c r="K16" s="205"/>
      <c r="L16" s="999"/>
      <c r="M16" s="70"/>
      <c r="N16" s="1010" t="s">
        <v>2204</v>
      </c>
      <c r="O16" s="2193" t="s">
        <v>2197</v>
      </c>
      <c r="P16" s="2194"/>
      <c r="Q16" s="2193" t="s">
        <v>2200</v>
      </c>
      <c r="R16" s="2196"/>
      <c r="S16" s="2193" t="s">
        <v>2201</v>
      </c>
      <c r="T16" s="2196"/>
      <c r="U16" s="2196"/>
      <c r="V16" s="2195"/>
      <c r="W16" s="1007"/>
    </row>
    <row r="17" spans="2:25" ht="7.5" customHeight="1" thickBot="1" x14ac:dyDescent="0.3">
      <c r="B17" s="998"/>
      <c r="C17" s="205"/>
      <c r="D17" s="205"/>
      <c r="E17" s="205"/>
      <c r="F17" s="205"/>
      <c r="G17" s="205"/>
      <c r="H17" s="205"/>
      <c r="I17" s="205"/>
      <c r="J17" s="205"/>
      <c r="K17" s="205"/>
      <c r="L17" s="999"/>
      <c r="M17" s="70"/>
      <c r="N17" s="1004"/>
      <c r="O17" s="1004"/>
      <c r="P17" s="1004"/>
      <c r="Q17" s="1004"/>
      <c r="R17" s="1004"/>
      <c r="S17" s="1004"/>
      <c r="T17" s="1004"/>
      <c r="U17" s="1004"/>
      <c r="V17" s="1004"/>
      <c r="W17" s="1004"/>
      <c r="X17" s="1004"/>
      <c r="Y17" s="1004"/>
    </row>
    <row r="18" spans="2:25" ht="42" customHeight="1" thickBot="1" x14ac:dyDescent="0.3">
      <c r="B18" s="998"/>
      <c r="C18" s="2200" t="s">
        <v>2202</v>
      </c>
      <c r="D18" s="2200"/>
      <c r="E18" s="2200"/>
      <c r="F18" s="2200"/>
      <c r="G18" s="2200"/>
      <c r="H18" s="1008" t="s">
        <v>2179</v>
      </c>
      <c r="I18" s="1009"/>
      <c r="J18" s="205"/>
      <c r="K18" s="205"/>
      <c r="L18" s="999"/>
      <c r="M18" s="70"/>
      <c r="N18" s="1011" t="s">
        <v>2203</v>
      </c>
      <c r="O18" s="1010" t="s">
        <v>2205</v>
      </c>
      <c r="P18" s="2192" t="s">
        <v>2197</v>
      </c>
      <c r="Q18" s="2192"/>
      <c r="R18" s="2192" t="s">
        <v>2200</v>
      </c>
      <c r="S18" s="2192"/>
      <c r="T18" s="1016" t="s">
        <v>2206</v>
      </c>
    </row>
    <row r="19" spans="2:25" x14ac:dyDescent="0.25">
      <c r="B19" s="1017"/>
      <c r="C19" s="2"/>
      <c r="D19" s="2"/>
      <c r="E19" s="2"/>
      <c r="F19" s="2"/>
      <c r="G19" s="2"/>
      <c r="H19" s="2"/>
      <c r="I19" s="2"/>
      <c r="J19" s="2"/>
      <c r="K19" s="2"/>
      <c r="L19" s="1018"/>
    </row>
    <row r="20" spans="2:25" ht="27.75" customHeight="1" x14ac:dyDescent="0.25">
      <c r="B20" s="1017"/>
      <c r="C20" s="2"/>
      <c r="D20" s="2"/>
      <c r="E20" s="2197" t="s">
        <v>2207</v>
      </c>
      <c r="F20" s="2197"/>
      <c r="G20" s="2197"/>
      <c r="H20" s="2197"/>
      <c r="I20" s="2197"/>
      <c r="J20" s="2197"/>
      <c r="K20" s="2"/>
      <c r="L20" s="1018"/>
    </row>
    <row r="21" spans="2:25" ht="15.75" thickBot="1" x14ac:dyDescent="0.3">
      <c r="B21" s="1019"/>
      <c r="C21" s="1020"/>
      <c r="D21" s="1020"/>
      <c r="E21" s="1020"/>
      <c r="F21" s="1020"/>
      <c r="G21" s="1020"/>
      <c r="H21" s="1020"/>
      <c r="I21" s="1020"/>
      <c r="J21" s="1020"/>
      <c r="K21" s="1020"/>
      <c r="L21" s="1021"/>
    </row>
    <row r="22" spans="2:25" ht="15.75" thickBot="1" x14ac:dyDescent="0.3"/>
    <row r="23" spans="2:25" ht="30" customHeight="1" thickBot="1" x14ac:dyDescent="0.3">
      <c r="B23" s="2209" t="s">
        <v>2180</v>
      </c>
      <c r="C23" s="2210"/>
      <c r="D23" s="2210"/>
      <c r="E23" s="2210"/>
      <c r="F23" s="2210"/>
      <c r="G23" s="2210"/>
      <c r="H23" s="2210"/>
      <c r="I23" s="2210"/>
      <c r="J23" s="2210"/>
      <c r="K23" s="2210"/>
      <c r="L23" s="2211"/>
    </row>
    <row r="24" spans="2:25" ht="29.25" customHeight="1" x14ac:dyDescent="0.25">
      <c r="B24" s="1013"/>
      <c r="C24" s="2198" t="s">
        <v>2182</v>
      </c>
      <c r="D24" s="2198"/>
      <c r="E24" s="2198"/>
      <c r="F24" s="178"/>
      <c r="G24" s="178"/>
      <c r="H24" s="178"/>
      <c r="I24" s="178"/>
      <c r="J24" s="1014"/>
      <c r="K24" s="1014"/>
      <c r="L24" s="1015"/>
      <c r="M24" s="70"/>
      <c r="N24" s="207"/>
      <c r="O24" s="207"/>
      <c r="P24" s="207"/>
      <c r="Q24" s="207"/>
      <c r="R24" s="207"/>
      <c r="S24" s="207"/>
      <c r="T24" s="207"/>
      <c r="U24" s="207"/>
      <c r="V24" s="207"/>
      <c r="W24" s="207"/>
      <c r="X24" s="207"/>
      <c r="Y24" s="207"/>
    </row>
    <row r="25" spans="2:25" ht="39.75" customHeight="1" x14ac:dyDescent="0.25">
      <c r="B25" s="1000"/>
      <c r="C25" s="1001"/>
      <c r="D25" s="1002" t="s">
        <v>2183</v>
      </c>
      <c r="E25" s="2199">
        <v>42005</v>
      </c>
      <c r="F25" s="2188"/>
      <c r="G25" s="1002" t="s">
        <v>2184</v>
      </c>
      <c r="H25" s="2199">
        <v>42369</v>
      </c>
      <c r="I25" s="2188"/>
      <c r="J25" s="207"/>
      <c r="K25" s="207"/>
      <c r="L25" s="1003"/>
      <c r="M25" s="70"/>
      <c r="N25" s="1004"/>
      <c r="O25" s="1004"/>
      <c r="P25" s="1004"/>
    </row>
    <row r="26" spans="2:25" ht="4.5" customHeight="1" x14ac:dyDescent="0.25">
      <c r="B26" s="1000"/>
      <c r="C26" s="1001"/>
      <c r="D26" s="192"/>
      <c r="E26" s="1005"/>
      <c r="F26" s="1005"/>
      <c r="G26" s="192"/>
      <c r="H26" s="1005"/>
      <c r="I26" s="1005"/>
      <c r="J26" s="207"/>
      <c r="K26" s="207"/>
      <c r="L26" s="1003"/>
      <c r="M26" s="70"/>
      <c r="N26" s="1004"/>
      <c r="O26" s="1004"/>
      <c r="P26" s="1004"/>
    </row>
    <row r="27" spans="2:25" ht="29.45" customHeight="1" x14ac:dyDescent="0.25">
      <c r="B27" s="998"/>
      <c r="C27" s="2202" t="s">
        <v>2188</v>
      </c>
      <c r="D27" s="2202"/>
      <c r="E27" s="2202"/>
      <c r="F27" s="2202"/>
      <c r="G27" s="205"/>
      <c r="H27" s="205"/>
      <c r="I27" s="205"/>
      <c r="J27" s="205"/>
      <c r="K27" s="205"/>
      <c r="L27" s="999"/>
      <c r="M27" s="70"/>
      <c r="N27" s="1007"/>
      <c r="O27" s="1007"/>
      <c r="P27" s="1007"/>
    </row>
    <row r="28" spans="2:25" ht="39" customHeight="1" x14ac:dyDescent="0.25">
      <c r="B28" s="1000"/>
      <c r="C28" s="1001"/>
      <c r="D28" s="1002" t="s">
        <v>2183</v>
      </c>
      <c r="E28" s="2187">
        <v>2009</v>
      </c>
      <c r="F28" s="2188"/>
      <c r="G28" s="1002" t="s">
        <v>2184</v>
      </c>
      <c r="H28" s="2187">
        <v>2015</v>
      </c>
      <c r="I28" s="2188"/>
      <c r="J28" s="207"/>
      <c r="K28" s="207"/>
      <c r="L28" s="1003"/>
      <c r="M28" s="70"/>
      <c r="N28" s="1007"/>
      <c r="O28" s="1007"/>
      <c r="P28" s="1007"/>
    </row>
    <row r="29" spans="2:25" ht="7.5" customHeight="1" x14ac:dyDescent="0.25">
      <c r="B29" s="998"/>
      <c r="C29" s="205"/>
      <c r="D29" s="205"/>
      <c r="E29" s="205"/>
      <c r="F29" s="205"/>
      <c r="G29" s="205"/>
      <c r="H29" s="205"/>
      <c r="I29" s="205"/>
      <c r="J29" s="205"/>
      <c r="K29" s="205"/>
      <c r="L29" s="999"/>
      <c r="M29" s="70"/>
      <c r="N29" s="1004"/>
      <c r="O29" s="1004"/>
      <c r="P29" s="1004"/>
    </row>
    <row r="30" spans="2:25" ht="37.5" customHeight="1" x14ac:dyDescent="0.25">
      <c r="B30" s="998"/>
      <c r="C30" s="2200" t="s">
        <v>2192</v>
      </c>
      <c r="D30" s="2200"/>
      <c r="E30" s="2200"/>
      <c r="F30" s="2200"/>
      <c r="G30" s="2201"/>
      <c r="H30" s="1008" t="s">
        <v>2179</v>
      </c>
      <c r="I30" s="1009"/>
      <c r="J30" s="205"/>
      <c r="K30" s="205"/>
      <c r="L30" s="999"/>
      <c r="M30" s="70"/>
    </row>
    <row r="31" spans="2:25" ht="7.5" customHeight="1" x14ac:dyDescent="0.25">
      <c r="B31" s="998"/>
      <c r="C31" s="205"/>
      <c r="D31" s="205"/>
      <c r="E31" s="205"/>
      <c r="F31" s="205"/>
      <c r="G31" s="205"/>
      <c r="H31" s="205"/>
      <c r="I31" s="205"/>
      <c r="J31" s="205"/>
      <c r="K31" s="205"/>
      <c r="L31" s="999"/>
      <c r="M31" s="70"/>
      <c r="N31" s="1004"/>
      <c r="O31" s="1004"/>
      <c r="P31" s="1004"/>
    </row>
    <row r="32" spans="2:25" ht="54" customHeight="1" x14ac:dyDescent="0.25">
      <c r="B32" s="998"/>
      <c r="C32" s="2200" t="s">
        <v>2196</v>
      </c>
      <c r="D32" s="2200"/>
      <c r="E32" s="2200"/>
      <c r="F32" s="2200"/>
      <c r="G32" s="2201"/>
      <c r="H32" s="1008" t="s">
        <v>2179</v>
      </c>
      <c r="I32" s="1009"/>
      <c r="J32" s="205"/>
      <c r="K32" s="205"/>
      <c r="L32" s="999"/>
      <c r="M32" s="70"/>
    </row>
    <row r="33" spans="2:16" ht="7.5" customHeight="1" x14ac:dyDescent="0.25">
      <c r="B33" s="998"/>
      <c r="C33" s="205"/>
      <c r="D33" s="205"/>
      <c r="E33" s="205"/>
      <c r="F33" s="205"/>
      <c r="G33" s="205"/>
      <c r="H33" s="205"/>
      <c r="I33" s="205"/>
      <c r="J33" s="205"/>
      <c r="K33" s="205"/>
      <c r="L33" s="999"/>
      <c r="M33" s="70"/>
      <c r="N33" s="1004"/>
      <c r="O33" s="1004"/>
      <c r="P33" s="1004"/>
    </row>
    <row r="34" spans="2:16" ht="42" customHeight="1" x14ac:dyDescent="0.25">
      <c r="B34" s="998"/>
      <c r="C34" s="2200" t="s">
        <v>2199</v>
      </c>
      <c r="D34" s="2200"/>
      <c r="E34" s="2200"/>
      <c r="F34" s="2200"/>
      <c r="G34" s="2201"/>
      <c r="H34" s="1008" t="s">
        <v>2179</v>
      </c>
      <c r="I34" s="1009"/>
      <c r="J34" s="205"/>
      <c r="K34" s="205"/>
      <c r="L34" s="999"/>
      <c r="M34" s="70"/>
      <c r="N34" s="1007"/>
    </row>
    <row r="35" spans="2:16" ht="7.5" customHeight="1" x14ac:dyDescent="0.25">
      <c r="B35" s="998"/>
      <c r="C35" s="205"/>
      <c r="D35" s="205"/>
      <c r="E35" s="205"/>
      <c r="F35" s="205"/>
      <c r="G35" s="205"/>
      <c r="H35" s="205"/>
      <c r="I35" s="205"/>
      <c r="J35" s="205"/>
      <c r="K35" s="205"/>
      <c r="L35" s="999"/>
      <c r="M35" s="70"/>
      <c r="N35" s="1004"/>
      <c r="O35" s="1004"/>
      <c r="P35" s="1004"/>
    </row>
    <row r="36" spans="2:16" ht="42" customHeight="1" x14ac:dyDescent="0.25">
      <c r="B36" s="998"/>
      <c r="C36" s="2200" t="s">
        <v>2202</v>
      </c>
      <c r="D36" s="2200"/>
      <c r="E36" s="2200"/>
      <c r="F36" s="2200"/>
      <c r="G36" s="2200"/>
      <c r="H36" s="1008" t="s">
        <v>2179</v>
      </c>
      <c r="I36" s="1009"/>
      <c r="J36" s="205"/>
      <c r="K36" s="205"/>
      <c r="L36" s="999"/>
      <c r="M36" s="70"/>
    </row>
    <row r="37" spans="2:16" x14ac:dyDescent="0.25">
      <c r="B37" s="1017"/>
      <c r="C37" s="2"/>
      <c r="D37" s="2"/>
      <c r="E37" s="2"/>
      <c r="F37" s="2"/>
      <c r="G37" s="2"/>
      <c r="H37" s="2"/>
      <c r="I37" s="2"/>
      <c r="J37" s="2"/>
      <c r="K37" s="2"/>
      <c r="L37" s="1018"/>
    </row>
    <row r="38" spans="2:16" ht="27.75" customHeight="1" x14ac:dyDescent="0.25">
      <c r="B38" s="1017"/>
      <c r="C38" s="2"/>
      <c r="D38" s="2"/>
      <c r="E38" s="2197" t="s">
        <v>2207</v>
      </c>
      <c r="F38" s="2197"/>
      <c r="G38" s="2197"/>
      <c r="H38" s="2197"/>
      <c r="I38" s="2197"/>
      <c r="J38" s="2197"/>
      <c r="K38" s="2"/>
      <c r="L38" s="1018"/>
    </row>
    <row r="39" spans="2:16" ht="15.75" thickBot="1" x14ac:dyDescent="0.3">
      <c r="B39" s="1019"/>
      <c r="C39" s="1020"/>
      <c r="D39" s="1020"/>
      <c r="E39" s="1020"/>
      <c r="F39" s="1020"/>
      <c r="G39" s="1020"/>
      <c r="H39" s="1020"/>
      <c r="I39" s="1020"/>
      <c r="J39" s="1020"/>
      <c r="K39" s="1020"/>
      <c r="L39" s="1021"/>
    </row>
  </sheetData>
  <sheetProtection password="CA09" sheet="1" objects="1" scenarios="1"/>
  <mergeCells count="39">
    <mergeCell ref="N7:Q7"/>
    <mergeCell ref="R7:T7"/>
    <mergeCell ref="B4:L4"/>
    <mergeCell ref="N4:V4"/>
    <mergeCell ref="E38:J38"/>
    <mergeCell ref="C30:G30"/>
    <mergeCell ref="H25:I25"/>
    <mergeCell ref="B23:L23"/>
    <mergeCell ref="C9:F9"/>
    <mergeCell ref="E10:F10"/>
    <mergeCell ref="H10:I10"/>
    <mergeCell ref="R18:S18"/>
    <mergeCell ref="S16:V16"/>
    <mergeCell ref="R10:T10"/>
    <mergeCell ref="O12:P12"/>
    <mergeCell ref="R12:S12"/>
    <mergeCell ref="B2:H2"/>
    <mergeCell ref="E20:J20"/>
    <mergeCell ref="C24:E24"/>
    <mergeCell ref="E25:F25"/>
    <mergeCell ref="C36:G36"/>
    <mergeCell ref="C6:E6"/>
    <mergeCell ref="E7:F7"/>
    <mergeCell ref="H7:I7"/>
    <mergeCell ref="C18:G18"/>
    <mergeCell ref="C12:G12"/>
    <mergeCell ref="C14:G14"/>
    <mergeCell ref="C16:G16"/>
    <mergeCell ref="C32:G32"/>
    <mergeCell ref="C34:G34"/>
    <mergeCell ref="C27:F27"/>
    <mergeCell ref="E28:F28"/>
    <mergeCell ref="H28:I28"/>
    <mergeCell ref="N10:Q10"/>
    <mergeCell ref="P18:Q18"/>
    <mergeCell ref="O14:P14"/>
    <mergeCell ref="Q14:R14"/>
    <mergeCell ref="O16:P16"/>
    <mergeCell ref="Q16:R16"/>
  </mergeCells>
  <hyperlinks>
    <hyperlink ref="B3" location="Content!A1" display="Content (Inhaltsverzeichnis)"/>
  </hyperlinks>
  <pageMargins left="0.7" right="0.7" top="0.78740157499999996" bottom="0.78740157499999996"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8"/>
  <sheetViews>
    <sheetView showGridLines="0" zoomScaleNormal="100" workbookViewId="0">
      <pane ySplit="3" topLeftCell="A4" activePane="bottomLeft" state="frozen"/>
      <selection pane="bottomLeft" activeCell="E87" sqref="E87:F88"/>
    </sheetView>
  </sheetViews>
  <sheetFormatPr baseColWidth="10" defaultRowHeight="15" x14ac:dyDescent="0.25"/>
  <cols>
    <col min="1" max="1" width="3.28515625" customWidth="1"/>
    <col min="3" max="3" width="11.85546875" customWidth="1"/>
    <col min="4" max="4" width="13" customWidth="1"/>
    <col min="5" max="5" width="13.5703125" customWidth="1"/>
    <col min="6" max="6" width="8.5703125" customWidth="1"/>
    <col min="7" max="7" width="11.5703125" customWidth="1"/>
    <col min="8" max="8" width="8.5703125" customWidth="1"/>
    <col min="9" max="9" width="8.85546875" style="1163" customWidth="1"/>
    <col min="10" max="10" width="9.5703125" customWidth="1"/>
    <col min="11" max="11" width="12.85546875" customWidth="1"/>
    <col min="12" max="13" width="15.5703125" customWidth="1"/>
    <col min="14" max="14" width="11.28515625" customWidth="1"/>
    <col min="15" max="15" width="12.85546875" customWidth="1"/>
  </cols>
  <sheetData>
    <row r="1" spans="1:16" s="70" customFormat="1" ht="8.25" customHeight="1" x14ac:dyDescent="0.2">
      <c r="A1" s="229"/>
      <c r="B1" s="31"/>
      <c r="C1" s="31"/>
      <c r="D1" s="31"/>
      <c r="E1" s="31"/>
      <c r="F1" s="31"/>
      <c r="G1" s="31"/>
      <c r="H1" s="31"/>
      <c r="I1" s="1160"/>
      <c r="J1" s="31"/>
      <c r="K1" s="31"/>
      <c r="L1" s="31"/>
      <c r="M1" s="31"/>
      <c r="N1" s="31"/>
      <c r="O1" s="31"/>
      <c r="P1" s="31"/>
    </row>
    <row r="2" spans="1:16" s="70" customFormat="1" ht="47.25" customHeight="1" x14ac:dyDescent="0.2">
      <c r="B2" s="1435" t="s">
        <v>2262</v>
      </c>
      <c r="C2" s="1435"/>
      <c r="D2" s="1435"/>
      <c r="E2" s="499"/>
      <c r="F2" s="499"/>
      <c r="G2" s="499"/>
      <c r="H2" s="499"/>
      <c r="I2" s="1161"/>
      <c r="J2" s="499"/>
      <c r="K2" s="499"/>
      <c r="L2" s="499"/>
      <c r="M2" s="499"/>
      <c r="N2" s="499"/>
      <c r="O2" s="499"/>
      <c r="P2" s="499"/>
    </row>
    <row r="3" spans="1:16" s="1" customFormat="1" ht="22.5" customHeight="1" x14ac:dyDescent="0.25">
      <c r="B3" s="532" t="s">
        <v>1228</v>
      </c>
      <c r="C3"/>
      <c r="D3"/>
      <c r="E3"/>
      <c r="F3" s="500"/>
      <c r="G3" s="500"/>
      <c r="H3" s="500"/>
      <c r="I3" s="1162"/>
      <c r="J3" s="500"/>
      <c r="K3" s="500"/>
      <c r="L3" s="500"/>
      <c r="M3" s="500"/>
      <c r="N3"/>
      <c r="O3"/>
      <c r="P3"/>
    </row>
    <row r="5" spans="1:16" ht="40.5" customHeight="1" x14ac:dyDescent="0.25">
      <c r="B5" s="2272"/>
      <c r="C5" s="2273"/>
      <c r="D5" s="2273"/>
      <c r="E5" s="2274"/>
      <c r="F5" s="2285" t="s">
        <v>2759</v>
      </c>
      <c r="G5" s="2286"/>
      <c r="H5" s="2285" t="s">
        <v>2758</v>
      </c>
      <c r="I5" s="2286"/>
      <c r="J5" s="2285" t="s">
        <v>2760</v>
      </c>
      <c r="K5" s="2286"/>
      <c r="L5" s="2197" t="s">
        <v>2516</v>
      </c>
      <c r="M5" s="2278"/>
    </row>
    <row r="6" spans="1:16" ht="25.5" x14ac:dyDescent="0.25">
      <c r="B6" s="2267"/>
      <c r="C6" s="2267"/>
      <c r="D6" s="2267"/>
      <c r="E6" s="2267"/>
      <c r="F6" s="1101" t="s">
        <v>2517</v>
      </c>
      <c r="G6" s="1090" t="s">
        <v>2509</v>
      </c>
      <c r="H6" s="1101" t="s">
        <v>2517</v>
      </c>
      <c r="I6" s="1093" t="s">
        <v>2509</v>
      </c>
      <c r="J6" s="1101" t="s">
        <v>2517</v>
      </c>
      <c r="K6" s="1093" t="s">
        <v>2509</v>
      </c>
      <c r="L6" s="1101" t="s">
        <v>2517</v>
      </c>
      <c r="M6" s="1093" t="s">
        <v>2509</v>
      </c>
    </row>
    <row r="7" spans="1:16" ht="8.25" customHeight="1" x14ac:dyDescent="0.25">
      <c r="B7" s="2279" t="s">
        <v>2518</v>
      </c>
      <c r="C7" s="2280"/>
      <c r="D7" s="2280"/>
      <c r="E7" s="2280"/>
      <c r="F7" s="2280"/>
      <c r="G7" s="2280"/>
      <c r="H7" s="2280"/>
      <c r="I7" s="2280"/>
      <c r="J7" s="2280"/>
      <c r="K7" s="2280"/>
      <c r="L7" s="2280"/>
      <c r="M7" s="2281"/>
    </row>
    <row r="8" spans="1:16" ht="21" customHeight="1" x14ac:dyDescent="0.25">
      <c r="B8" s="2282"/>
      <c r="C8" s="2283"/>
      <c r="D8" s="2283"/>
      <c r="E8" s="2283"/>
      <c r="F8" s="2283"/>
      <c r="G8" s="2283"/>
      <c r="H8" s="2283"/>
      <c r="I8" s="2283"/>
      <c r="J8" s="2283"/>
      <c r="K8" s="2283"/>
      <c r="L8" s="2283"/>
      <c r="M8" s="2284"/>
    </row>
    <row r="9" spans="1:16" x14ac:dyDescent="0.25">
      <c r="B9" s="2268" t="s">
        <v>2519</v>
      </c>
      <c r="C9" s="2269"/>
      <c r="D9" s="2269"/>
      <c r="E9" s="2269"/>
      <c r="F9" s="18">
        <v>0</v>
      </c>
      <c r="G9" s="1054">
        <v>0</v>
      </c>
      <c r="H9" s="1052">
        <v>84</v>
      </c>
      <c r="I9" s="1055">
        <v>1</v>
      </c>
      <c r="J9" s="1052">
        <v>90</v>
      </c>
      <c r="K9" s="1055">
        <v>1</v>
      </c>
      <c r="L9" s="1052">
        <v>146</v>
      </c>
      <c r="M9" s="1055">
        <v>1</v>
      </c>
    </row>
    <row r="10" spans="1:16" x14ac:dyDescent="0.25">
      <c r="B10" s="2270" t="s">
        <v>2576</v>
      </c>
      <c r="C10" s="2271"/>
      <c r="D10" s="2271"/>
      <c r="E10" s="2271"/>
      <c r="F10" s="1134">
        <v>0</v>
      </c>
      <c r="G10" s="1135">
        <v>0</v>
      </c>
      <c r="H10" s="1136">
        <v>73</v>
      </c>
      <c r="I10" s="1135">
        <f>H10/$H$9</f>
        <v>0.86904761904761907</v>
      </c>
      <c r="J10" s="1136">
        <v>69</v>
      </c>
      <c r="K10" s="1135">
        <f>J10/$J$9</f>
        <v>0.76666666666666672</v>
      </c>
      <c r="L10" s="1136">
        <v>116</v>
      </c>
      <c r="M10" s="1135">
        <v>0.82499999999999996</v>
      </c>
    </row>
    <row r="11" spans="1:16" x14ac:dyDescent="0.25">
      <c r="B11" s="2268" t="s">
        <v>2520</v>
      </c>
      <c r="C11" s="2269"/>
      <c r="D11" s="2269"/>
      <c r="E11" s="2269"/>
      <c r="F11" s="18">
        <v>0</v>
      </c>
      <c r="G11" s="1054">
        <v>0</v>
      </c>
      <c r="H11" s="1052">
        <v>53</v>
      </c>
      <c r="I11" s="1135">
        <f t="shared" ref="I11:I13" si="0">H11/$H$9</f>
        <v>0.63095238095238093</v>
      </c>
      <c r="J11" s="1052">
        <v>48</v>
      </c>
      <c r="K11" s="1135">
        <f t="shared" ref="K11:K13" si="1">J11/$J$9</f>
        <v>0.53333333333333333</v>
      </c>
      <c r="L11" s="1052">
        <v>48</v>
      </c>
      <c r="M11" s="1054">
        <v>0.317</v>
      </c>
    </row>
    <row r="12" spans="1:16" x14ac:dyDescent="0.25">
      <c r="B12" s="2270" t="s">
        <v>2577</v>
      </c>
      <c r="C12" s="2271"/>
      <c r="D12" s="2271"/>
      <c r="E12" s="2271"/>
      <c r="F12" s="1137">
        <v>0</v>
      </c>
      <c r="G12" s="1135">
        <v>0</v>
      </c>
      <c r="H12" s="1138">
        <v>40</v>
      </c>
      <c r="I12" s="1135">
        <f t="shared" si="0"/>
        <v>0.47619047619047616</v>
      </c>
      <c r="J12" s="1138">
        <v>31</v>
      </c>
      <c r="K12" s="1135">
        <f t="shared" si="1"/>
        <v>0.34444444444444444</v>
      </c>
      <c r="L12" s="1138">
        <v>0</v>
      </c>
      <c r="M12" s="1135">
        <v>0</v>
      </c>
    </row>
    <row r="13" spans="1:16" x14ac:dyDescent="0.25">
      <c r="B13" s="2270" t="s">
        <v>2521</v>
      </c>
      <c r="C13" s="2271"/>
      <c r="D13" s="2271"/>
      <c r="E13" s="2271"/>
      <c r="F13" s="1053">
        <v>0</v>
      </c>
      <c r="G13" s="1054">
        <v>0</v>
      </c>
      <c r="H13" s="1053">
        <v>29</v>
      </c>
      <c r="I13" s="1135">
        <f t="shared" si="0"/>
        <v>0.34523809523809523</v>
      </c>
      <c r="J13" s="1053">
        <v>19</v>
      </c>
      <c r="K13" s="1135">
        <f t="shared" si="1"/>
        <v>0.21111111111111111</v>
      </c>
      <c r="L13" s="1053">
        <v>0</v>
      </c>
      <c r="M13" s="1054">
        <v>0</v>
      </c>
    </row>
    <row r="14" spans="1:16" ht="7.5" customHeight="1" x14ac:dyDescent="0.25">
      <c r="B14" s="2279" t="s">
        <v>2522</v>
      </c>
      <c r="C14" s="2280"/>
      <c r="D14" s="2280"/>
      <c r="E14" s="2280"/>
      <c r="F14" s="2280"/>
      <c r="G14" s="2280"/>
      <c r="H14" s="2280"/>
      <c r="I14" s="2280"/>
      <c r="J14" s="2280"/>
      <c r="K14" s="2280"/>
      <c r="L14" s="2280"/>
      <c r="M14" s="2281"/>
    </row>
    <row r="15" spans="1:16" ht="21" customHeight="1" x14ac:dyDescent="0.25">
      <c r="B15" s="2282"/>
      <c r="C15" s="2283"/>
      <c r="D15" s="2283"/>
      <c r="E15" s="2283"/>
      <c r="F15" s="2283"/>
      <c r="G15" s="2283"/>
      <c r="H15" s="2283"/>
      <c r="I15" s="2283"/>
      <c r="J15" s="2283"/>
      <c r="K15" s="2283"/>
      <c r="L15" s="2283"/>
      <c r="M15" s="2284"/>
    </row>
    <row r="16" spans="1:16" x14ac:dyDescent="0.25">
      <c r="B16" s="2268" t="s">
        <v>2519</v>
      </c>
      <c r="C16" s="2269"/>
      <c r="D16" s="2269"/>
      <c r="E16" s="2269"/>
      <c r="F16" s="1100"/>
      <c r="G16" s="1091">
        <v>0</v>
      </c>
      <c r="H16" s="1100"/>
      <c r="I16" s="1092">
        <v>0.92</v>
      </c>
      <c r="J16" s="1100"/>
      <c r="K16" s="1092">
        <v>0.96</v>
      </c>
      <c r="L16" s="1100"/>
      <c r="M16" s="1094">
        <v>0.94</v>
      </c>
    </row>
    <row r="17" spans="2:25" x14ac:dyDescent="0.25">
      <c r="B17" s="2270" t="s">
        <v>2576</v>
      </c>
      <c r="C17" s="2271"/>
      <c r="D17" s="2271"/>
      <c r="E17" s="2271"/>
      <c r="F17" s="1100"/>
      <c r="G17" s="1139">
        <v>0</v>
      </c>
      <c r="H17" s="1100"/>
      <c r="I17" s="1140">
        <v>0.94</v>
      </c>
      <c r="J17" s="1100"/>
      <c r="K17" s="1140">
        <v>0.94299999999999995</v>
      </c>
      <c r="L17" s="1100"/>
      <c r="M17" s="1135">
        <v>0.94199999999999995</v>
      </c>
    </row>
    <row r="18" spans="2:25" x14ac:dyDescent="0.25">
      <c r="B18" s="2268" t="s">
        <v>2520</v>
      </c>
      <c r="C18" s="2269"/>
      <c r="D18" s="2269"/>
      <c r="E18" s="2269"/>
      <c r="F18" s="1100"/>
      <c r="G18" s="1091">
        <v>0</v>
      </c>
      <c r="H18" s="1100"/>
      <c r="I18" s="1092">
        <v>0</v>
      </c>
      <c r="J18" s="1100"/>
      <c r="K18" s="1092">
        <v>0.95299999999999996</v>
      </c>
      <c r="L18" s="1100"/>
      <c r="M18" s="1094">
        <v>0.95299999999999996</v>
      </c>
    </row>
    <row r="19" spans="2:25" x14ac:dyDescent="0.25">
      <c r="B19" s="2270" t="s">
        <v>2577</v>
      </c>
      <c r="C19" s="2271"/>
      <c r="D19" s="2271"/>
      <c r="E19" s="2271"/>
      <c r="F19" s="1100"/>
      <c r="G19" s="1139">
        <v>0</v>
      </c>
      <c r="H19" s="1100"/>
      <c r="I19" s="1140">
        <v>0</v>
      </c>
      <c r="J19" s="1100"/>
      <c r="K19" s="1140">
        <v>0</v>
      </c>
      <c r="L19" s="1100"/>
      <c r="M19" s="1135">
        <v>0</v>
      </c>
    </row>
    <row r="20" spans="2:25" x14ac:dyDescent="0.25">
      <c r="B20" s="2270" t="s">
        <v>2521</v>
      </c>
      <c r="C20" s="2271"/>
      <c r="D20" s="2271"/>
      <c r="E20" s="2271"/>
      <c r="F20" s="1100"/>
      <c r="G20" s="1091">
        <v>0</v>
      </c>
      <c r="H20" s="1100"/>
      <c r="I20" s="1092">
        <v>0</v>
      </c>
      <c r="J20" s="1100"/>
      <c r="K20" s="1092">
        <v>0</v>
      </c>
      <c r="L20" s="1100"/>
      <c r="M20" s="1094">
        <v>0</v>
      </c>
    </row>
    <row r="21" spans="2:25" ht="15.75" thickBot="1" x14ac:dyDescent="0.3"/>
    <row r="22" spans="2:25" ht="23.25" customHeight="1" thickBot="1" x14ac:dyDescent="0.3">
      <c r="B22" s="1689" t="s">
        <v>2801</v>
      </c>
      <c r="C22" s="1690"/>
      <c r="D22" s="1230">
        <f>'General overview'!F32</f>
        <v>3</v>
      </c>
      <c r="E22" s="1229" t="s">
        <v>2796</v>
      </c>
      <c r="G22" s="1231" t="s">
        <v>2887</v>
      </c>
      <c r="H22" s="1230">
        <f>'General overview'!L32</f>
        <v>1</v>
      </c>
      <c r="I22" s="1229" t="s">
        <v>2798</v>
      </c>
      <c r="K22" s="1228" t="s">
        <v>2802</v>
      </c>
      <c r="L22" s="1230">
        <f>'General overview'!S32</f>
        <v>1</v>
      </c>
      <c r="M22" s="1229" t="s">
        <v>2798</v>
      </c>
      <c r="O22" s="1231" t="s">
        <v>2803</v>
      </c>
      <c r="P22" s="1230">
        <f>'General overview'!Y32</f>
        <v>6</v>
      </c>
      <c r="Q22" s="1232" t="s">
        <v>2796</v>
      </c>
    </row>
    <row r="23" spans="2:25" ht="15.75" thickBot="1" x14ac:dyDescent="0.3"/>
    <row r="24" spans="2:25" ht="36.950000000000003" customHeight="1" thickBot="1" x14ac:dyDescent="0.3">
      <c r="B24" s="1551" t="s">
        <v>2263</v>
      </c>
      <c r="C24" s="1552"/>
      <c r="D24" s="1552"/>
      <c r="E24" s="1552"/>
      <c r="F24" s="1553"/>
      <c r="G24" s="1056"/>
      <c r="I24" s="2287" t="s">
        <v>2578</v>
      </c>
      <c r="J24" s="2288"/>
      <c r="K24" s="2288"/>
      <c r="L24" s="2288"/>
      <c r="M24" s="2289"/>
      <c r="N24" s="1056"/>
    </row>
    <row r="25" spans="2:25" ht="36.950000000000003" customHeight="1" thickBot="1" x14ac:dyDescent="0.3">
      <c r="B25" s="1042" t="s">
        <v>1493</v>
      </c>
      <c r="C25" s="1624" t="s">
        <v>1484</v>
      </c>
      <c r="D25" s="1626"/>
      <c r="E25" s="1624" t="s">
        <v>1880</v>
      </c>
      <c r="F25" s="2229"/>
      <c r="G25" s="1164"/>
      <c r="I25" s="1153" t="s">
        <v>1493</v>
      </c>
      <c r="J25" s="1624" t="s">
        <v>1484</v>
      </c>
      <c r="K25" s="1626"/>
      <c r="L25" s="1624" t="s">
        <v>1880</v>
      </c>
      <c r="M25" s="2229"/>
      <c r="N25" s="1044"/>
    </row>
    <row r="26" spans="2:25" ht="60.75" customHeight="1" x14ac:dyDescent="0.25">
      <c r="B26" s="1739" t="s">
        <v>959</v>
      </c>
      <c r="C26" s="2231" t="s">
        <v>2524</v>
      </c>
      <c r="D26" s="2232"/>
      <c r="E26" s="2232"/>
      <c r="F26" s="2233"/>
      <c r="G26" s="1165"/>
      <c r="I26" s="2224" t="s">
        <v>959</v>
      </c>
      <c r="J26" s="2231" t="s">
        <v>2523</v>
      </c>
      <c r="K26" s="2232"/>
      <c r="L26" s="2232"/>
      <c r="M26" s="2233"/>
      <c r="N26" s="348"/>
    </row>
    <row r="27" spans="2:25" ht="45.75" customHeight="1" x14ac:dyDescent="0.25">
      <c r="B27" s="1740"/>
      <c r="C27" s="1755" t="s">
        <v>930</v>
      </c>
      <c r="D27" s="1475"/>
      <c r="E27" s="2222" t="s">
        <v>2737</v>
      </c>
      <c r="F27" s="2223"/>
      <c r="G27" s="1166"/>
      <c r="I27" s="2225"/>
      <c r="J27" s="2245" t="s">
        <v>741</v>
      </c>
      <c r="K27" s="2260"/>
      <c r="L27" s="2212" t="s">
        <v>2810</v>
      </c>
      <c r="M27" s="2253"/>
      <c r="N27" s="1461" t="s">
        <v>2643</v>
      </c>
      <c r="O27" s="1429"/>
      <c r="P27" s="246"/>
      <c r="Q27" s="246"/>
      <c r="R27" s="246"/>
      <c r="S27" s="246"/>
      <c r="T27" s="2"/>
      <c r="U27" s="1043"/>
      <c r="V27" s="1043"/>
      <c r="W27" s="1043"/>
      <c r="X27" s="1043"/>
      <c r="Y27" s="2"/>
    </row>
    <row r="28" spans="2:25" ht="36.950000000000003" customHeight="1" thickBot="1" x14ac:dyDescent="0.3">
      <c r="B28" s="1740"/>
      <c r="C28" s="1755" t="s">
        <v>1115</v>
      </c>
      <c r="D28" s="1475"/>
      <c r="E28" s="2237" t="s">
        <v>643</v>
      </c>
      <c r="F28" s="2238"/>
      <c r="G28" s="1166"/>
      <c r="H28" s="246"/>
      <c r="I28" s="2225"/>
      <c r="J28" s="2246" t="s">
        <v>2410</v>
      </c>
      <c r="K28" s="1526"/>
      <c r="L28" s="2254"/>
      <c r="M28" s="2255"/>
      <c r="N28" s="1688"/>
      <c r="O28" s="1432"/>
      <c r="P28" s="1047"/>
      <c r="Q28" s="1046"/>
      <c r="R28" s="1046"/>
      <c r="S28" s="1046"/>
      <c r="T28" s="1046"/>
      <c r="U28" s="1046"/>
      <c r="V28" s="1043"/>
      <c r="W28" s="1043"/>
      <c r="X28" s="1043"/>
      <c r="Y28" s="2"/>
    </row>
    <row r="29" spans="2:25" ht="41.25" customHeight="1" x14ac:dyDescent="0.25">
      <c r="B29" s="1740"/>
      <c r="C29" s="2245" t="s">
        <v>741</v>
      </c>
      <c r="D29" s="2230"/>
      <c r="E29" s="2212" t="s">
        <v>2889</v>
      </c>
      <c r="F29" s="2213"/>
      <c r="G29" s="2216" t="s">
        <v>2662</v>
      </c>
      <c r="H29" s="246"/>
      <c r="I29" s="2225"/>
      <c r="J29" s="2231" t="s">
        <v>2526</v>
      </c>
      <c r="K29" s="2251"/>
      <c r="L29" s="2251"/>
      <c r="M29" s="2252"/>
      <c r="N29" s="1041"/>
      <c r="O29" s="1048"/>
      <c r="P29" s="1047"/>
      <c r="Q29" s="1046"/>
      <c r="R29" s="1046"/>
      <c r="S29" s="1046"/>
      <c r="T29" s="1046"/>
      <c r="U29" s="1046"/>
      <c r="V29" s="1043"/>
      <c r="W29" s="1043"/>
      <c r="X29" s="1043"/>
      <c r="Y29" s="2"/>
    </row>
    <row r="30" spans="2:25" ht="36.950000000000003" customHeight="1" thickBot="1" x14ac:dyDescent="0.3">
      <c r="B30" s="1740"/>
      <c r="C30" s="2246" t="s">
        <v>2338</v>
      </c>
      <c r="D30" s="2247"/>
      <c r="E30" s="2214"/>
      <c r="F30" s="2215"/>
      <c r="G30" s="2217"/>
      <c r="H30" s="246"/>
      <c r="I30" s="2225"/>
      <c r="J30" s="1755" t="s">
        <v>755</v>
      </c>
      <c r="K30" s="1475"/>
      <c r="L30" s="2222" t="s">
        <v>8</v>
      </c>
      <c r="M30" s="2238"/>
      <c r="N30" s="1150"/>
      <c r="O30" s="1048"/>
      <c r="P30" s="1048"/>
      <c r="Q30" s="1046"/>
      <c r="R30" s="1046"/>
      <c r="S30" s="1046"/>
      <c r="T30" s="1046"/>
      <c r="U30" s="1046"/>
      <c r="V30" s="1043"/>
      <c r="W30" s="1043"/>
      <c r="X30" s="1043"/>
      <c r="Y30" s="2"/>
    </row>
    <row r="31" spans="2:25" ht="54" customHeight="1" x14ac:dyDescent="0.25">
      <c r="B31" s="1740"/>
      <c r="C31" s="2231" t="s">
        <v>2525</v>
      </c>
      <c r="D31" s="2251"/>
      <c r="E31" s="2251"/>
      <c r="F31" s="2252"/>
      <c r="G31" s="1166"/>
      <c r="H31" s="1049"/>
      <c r="I31" s="2225"/>
      <c r="J31" s="1755" t="s">
        <v>767</v>
      </c>
      <c r="K31" s="1480"/>
      <c r="L31" s="2222" t="s">
        <v>1185</v>
      </c>
      <c r="M31" s="2256"/>
      <c r="N31" s="1150"/>
      <c r="O31" s="1048"/>
      <c r="P31" s="1048"/>
      <c r="Q31" s="1046"/>
      <c r="R31" s="1046"/>
      <c r="S31" s="1046"/>
      <c r="T31" s="1046"/>
      <c r="U31" s="1046"/>
      <c r="V31" s="1043"/>
      <c r="W31" s="1043"/>
      <c r="X31" s="1043"/>
      <c r="Y31" s="2"/>
    </row>
    <row r="32" spans="2:25" ht="45.75" customHeight="1" x14ac:dyDescent="0.25">
      <c r="B32" s="1740"/>
      <c r="C32" s="1755" t="s">
        <v>930</v>
      </c>
      <c r="D32" s="1475"/>
      <c r="E32" s="2222" t="s">
        <v>2737</v>
      </c>
      <c r="F32" s="2223"/>
      <c r="G32" s="1166"/>
      <c r="H32" s="1049"/>
      <c r="I32" s="2225"/>
      <c r="J32" s="2227" t="s">
        <v>804</v>
      </c>
      <c r="K32" s="1478"/>
      <c r="L32" s="2222" t="s">
        <v>1185</v>
      </c>
      <c r="M32" s="2256"/>
      <c r="N32" s="1041"/>
      <c r="O32" s="1048"/>
      <c r="P32" s="1048"/>
      <c r="Q32" s="1046"/>
      <c r="R32" s="1046"/>
      <c r="S32" s="1046"/>
      <c r="T32" s="1046"/>
      <c r="U32" s="1046"/>
      <c r="V32" s="1043"/>
      <c r="W32" s="1043"/>
      <c r="X32" s="1043"/>
      <c r="Y32" s="2"/>
    </row>
    <row r="33" spans="2:25" ht="38.25" customHeight="1" x14ac:dyDescent="0.25">
      <c r="B33" s="1740"/>
      <c r="C33" s="1755" t="s">
        <v>1115</v>
      </c>
      <c r="D33" s="1475"/>
      <c r="E33" s="2237" t="s">
        <v>643</v>
      </c>
      <c r="F33" s="2238"/>
      <c r="G33" s="1166"/>
      <c r="H33" s="1049"/>
      <c r="I33" s="2225"/>
      <c r="J33" s="2227" t="s">
        <v>2410</v>
      </c>
      <c r="K33" s="2230"/>
      <c r="L33" s="2212" t="s">
        <v>2809</v>
      </c>
      <c r="M33" s="2253"/>
      <c r="N33" s="1461" t="s">
        <v>2643</v>
      </c>
      <c r="O33" s="1429"/>
      <c r="P33" s="1048"/>
      <c r="Q33" s="1046"/>
      <c r="R33" s="1046"/>
      <c r="S33" s="1046"/>
      <c r="T33" s="1046"/>
      <c r="U33" s="1046"/>
      <c r="V33" s="1043"/>
      <c r="W33" s="1043"/>
      <c r="X33" s="1043"/>
      <c r="Y33" s="2"/>
    </row>
    <row r="34" spans="2:25" ht="36.950000000000003" customHeight="1" thickBot="1" x14ac:dyDescent="0.3">
      <c r="B34" s="1740"/>
      <c r="C34" s="2227" t="s">
        <v>755</v>
      </c>
      <c r="D34" s="2230"/>
      <c r="E34" s="2220" t="s">
        <v>8</v>
      </c>
      <c r="F34" s="2263"/>
      <c r="G34" s="2216" t="s">
        <v>2662</v>
      </c>
      <c r="H34" s="1045"/>
      <c r="I34" s="2225"/>
      <c r="J34" s="2246" t="s">
        <v>755</v>
      </c>
      <c r="K34" s="2247"/>
      <c r="L34" s="2254"/>
      <c r="M34" s="2255"/>
      <c r="N34" s="1688"/>
      <c r="O34" s="1432"/>
      <c r="P34" s="1045"/>
      <c r="Q34" s="1046"/>
      <c r="R34" s="1046"/>
      <c r="S34" s="1046"/>
      <c r="T34" s="1046"/>
      <c r="U34" s="1046"/>
      <c r="V34" s="1043"/>
      <c r="W34" s="1043"/>
      <c r="X34" s="1043"/>
      <c r="Y34" s="2"/>
    </row>
    <row r="35" spans="2:25" ht="35.25" customHeight="1" x14ac:dyDescent="0.25">
      <c r="B35" s="1740"/>
      <c r="C35" s="2227" t="s">
        <v>2338</v>
      </c>
      <c r="D35" s="2230"/>
      <c r="E35" s="2212" t="s">
        <v>2804</v>
      </c>
      <c r="F35" s="2275"/>
      <c r="G35" s="2218"/>
      <c r="I35" s="2225"/>
      <c r="J35" s="2231" t="s">
        <v>2526</v>
      </c>
      <c r="K35" s="2251"/>
      <c r="L35" s="2251"/>
      <c r="M35" s="2252"/>
      <c r="N35" s="1041"/>
      <c r="O35" s="2"/>
      <c r="P35" s="246"/>
      <c r="Q35" s="246"/>
      <c r="R35" s="246"/>
      <c r="S35" s="246"/>
      <c r="T35" s="2"/>
      <c r="U35" s="1043"/>
      <c r="V35" s="1043"/>
      <c r="W35" s="1043"/>
      <c r="X35" s="1043"/>
      <c r="Y35" s="2"/>
    </row>
    <row r="36" spans="2:25" ht="36.950000000000003" customHeight="1" thickBot="1" x14ac:dyDescent="0.3">
      <c r="B36" s="1740"/>
      <c r="C36" s="2246" t="s">
        <v>755</v>
      </c>
      <c r="D36" s="2247"/>
      <c r="E36" s="2276"/>
      <c r="F36" s="2277"/>
      <c r="G36" s="2219"/>
      <c r="H36" s="246"/>
      <c r="I36" s="2225"/>
      <c r="J36" s="2227" t="s">
        <v>734</v>
      </c>
      <c r="K36" s="2244"/>
      <c r="L36" s="2220" t="s">
        <v>8</v>
      </c>
      <c r="M36" s="2221"/>
      <c r="N36" s="2239" t="s">
        <v>2645</v>
      </c>
      <c r="O36" s="1462"/>
      <c r="P36" s="1047"/>
      <c r="Q36" s="1046"/>
      <c r="R36" s="1046"/>
      <c r="S36" s="1046"/>
      <c r="T36" s="1046"/>
      <c r="U36" s="1046"/>
      <c r="V36" s="1043"/>
      <c r="W36" s="1043"/>
      <c r="X36" s="1043"/>
      <c r="Y36" s="2"/>
    </row>
    <row r="37" spans="2:25" ht="57" customHeight="1" x14ac:dyDescent="0.25">
      <c r="B37" s="1740"/>
      <c r="C37" s="2231" t="s">
        <v>2690</v>
      </c>
      <c r="D37" s="2251"/>
      <c r="E37" s="2251"/>
      <c r="F37" s="2252"/>
      <c r="G37" s="1166"/>
      <c r="H37" s="246"/>
      <c r="I37" s="2225"/>
      <c r="J37" s="2227" t="s">
        <v>804</v>
      </c>
      <c r="K37" s="2244"/>
      <c r="L37" s="2220" t="s">
        <v>1185</v>
      </c>
      <c r="M37" s="2243"/>
      <c r="N37" s="2240"/>
      <c r="O37" s="2241"/>
      <c r="P37" s="246"/>
      <c r="Q37" s="1046"/>
      <c r="R37" s="1046"/>
      <c r="S37" s="1046"/>
      <c r="T37" s="1046"/>
      <c r="U37" s="1046"/>
      <c r="V37" s="1043"/>
      <c r="W37" s="1043"/>
      <c r="X37" s="1043"/>
      <c r="Y37" s="2"/>
    </row>
    <row r="38" spans="2:25" ht="45" customHeight="1" x14ac:dyDescent="0.25">
      <c r="B38" s="1740"/>
      <c r="C38" s="1755" t="s">
        <v>930</v>
      </c>
      <c r="D38" s="1475"/>
      <c r="E38" s="2222" t="s">
        <v>2737</v>
      </c>
      <c r="F38" s="2223"/>
      <c r="G38" s="1166"/>
      <c r="H38" s="1049"/>
      <c r="I38" s="2225"/>
      <c r="J38" s="2227" t="s">
        <v>2410</v>
      </c>
      <c r="K38" s="2230"/>
      <c r="L38" s="2212" t="s">
        <v>2820</v>
      </c>
      <c r="M38" s="2213"/>
      <c r="N38" s="2240"/>
      <c r="O38" s="2241"/>
      <c r="P38" s="1048"/>
      <c r="Q38" s="1046"/>
      <c r="R38" s="1046"/>
      <c r="S38" s="1046"/>
      <c r="T38" s="1046"/>
      <c r="U38" s="1046"/>
      <c r="V38" s="2"/>
      <c r="W38" s="2"/>
      <c r="X38" s="2"/>
      <c r="Y38" s="2"/>
    </row>
    <row r="39" spans="2:25" ht="42.75" customHeight="1" thickBot="1" x14ac:dyDescent="0.3">
      <c r="B39" s="1740"/>
      <c r="C39" s="1755" t="s">
        <v>1115</v>
      </c>
      <c r="D39" s="1475"/>
      <c r="E39" s="2237" t="s">
        <v>643</v>
      </c>
      <c r="F39" s="2238"/>
      <c r="G39" s="1166"/>
      <c r="H39" s="1049"/>
      <c r="I39" s="2225"/>
      <c r="J39" s="2227" t="s">
        <v>734</v>
      </c>
      <c r="K39" s="2244"/>
      <c r="L39" s="2214"/>
      <c r="M39" s="2215"/>
      <c r="N39" s="1463"/>
      <c r="O39" s="1464"/>
      <c r="P39" s="1048"/>
      <c r="Q39" s="1046"/>
      <c r="R39" s="1046"/>
      <c r="S39" s="1046"/>
      <c r="T39" s="1046"/>
      <c r="U39" s="1046"/>
    </row>
    <row r="40" spans="2:25" ht="45.75" customHeight="1" x14ac:dyDescent="0.25">
      <c r="B40" s="1740"/>
      <c r="C40" s="1755" t="s">
        <v>755</v>
      </c>
      <c r="D40" s="1475"/>
      <c r="E40" s="2222" t="s">
        <v>1185</v>
      </c>
      <c r="F40" s="2238"/>
      <c r="G40" s="1166"/>
      <c r="H40" s="1049"/>
      <c r="I40" s="2225"/>
      <c r="J40" s="2231" t="s">
        <v>2526</v>
      </c>
      <c r="K40" s="2251"/>
      <c r="L40" s="2251"/>
      <c r="M40" s="2252"/>
      <c r="N40" s="1041"/>
      <c r="O40" s="1048"/>
      <c r="P40" s="1048"/>
      <c r="Q40" s="1046"/>
      <c r="R40" s="1046"/>
      <c r="S40" s="1046"/>
      <c r="T40" s="1046"/>
      <c r="U40" s="1046"/>
    </row>
    <row r="41" spans="2:25" ht="36.950000000000003" customHeight="1" x14ac:dyDescent="0.25">
      <c r="B41" s="1740"/>
      <c r="C41" s="2227" t="s">
        <v>818</v>
      </c>
      <c r="D41" s="2230"/>
      <c r="E41" s="2220" t="s">
        <v>8</v>
      </c>
      <c r="F41" s="2221"/>
      <c r="G41" s="2216" t="s">
        <v>2663</v>
      </c>
      <c r="H41" s="1049"/>
      <c r="I41" s="2225"/>
      <c r="J41" s="2227" t="s">
        <v>734</v>
      </c>
      <c r="K41" s="2244"/>
      <c r="L41" s="2220" t="s">
        <v>2644</v>
      </c>
      <c r="M41" s="2243"/>
      <c r="N41" s="2242" t="s">
        <v>2646</v>
      </c>
      <c r="O41" s="1462"/>
      <c r="P41" s="1048"/>
      <c r="Q41" s="1046"/>
      <c r="R41" s="1046"/>
      <c r="S41" s="1046"/>
      <c r="T41" s="1046"/>
      <c r="U41" s="1046"/>
    </row>
    <row r="42" spans="2:25" ht="36.950000000000003" customHeight="1" x14ac:dyDescent="0.25">
      <c r="B42" s="1740"/>
      <c r="C42" s="2227" t="s">
        <v>804</v>
      </c>
      <c r="D42" s="2244"/>
      <c r="E42" s="2222" t="s">
        <v>1185</v>
      </c>
      <c r="F42" s="2256"/>
      <c r="G42" s="2290"/>
      <c r="H42" s="1049"/>
      <c r="I42" s="2225"/>
      <c r="J42" s="2227" t="s">
        <v>804</v>
      </c>
      <c r="K42" s="2230"/>
      <c r="L42" s="2220" t="s">
        <v>2247</v>
      </c>
      <c r="M42" s="2221"/>
      <c r="N42" s="2240"/>
      <c r="O42" s="2241"/>
      <c r="P42" s="1048"/>
      <c r="Q42" s="1046"/>
      <c r="R42" s="1046"/>
      <c r="S42" s="1046"/>
      <c r="T42" s="1046"/>
      <c r="U42" s="1046"/>
    </row>
    <row r="43" spans="2:25" ht="36.950000000000003" customHeight="1" x14ac:dyDescent="0.25">
      <c r="B43" s="1740"/>
      <c r="C43" s="2227" t="s">
        <v>2338</v>
      </c>
      <c r="D43" s="2230"/>
      <c r="E43" s="2212" t="s">
        <v>2805</v>
      </c>
      <c r="F43" s="2213"/>
      <c r="G43" s="2290"/>
      <c r="H43" s="1045"/>
      <c r="I43" s="2225"/>
      <c r="J43" s="2227" t="s">
        <v>807</v>
      </c>
      <c r="K43" s="2244"/>
      <c r="L43" s="2220" t="s">
        <v>8</v>
      </c>
      <c r="M43" s="2221"/>
      <c r="N43" s="2240"/>
      <c r="O43" s="2241"/>
      <c r="P43" s="1045"/>
      <c r="Q43" s="1046"/>
      <c r="R43" s="1046"/>
      <c r="S43" s="1046"/>
      <c r="T43" s="1046"/>
      <c r="U43" s="1046"/>
    </row>
    <row r="44" spans="2:25" ht="55.5" customHeight="1" thickBot="1" x14ac:dyDescent="0.3">
      <c r="B44" s="1740"/>
      <c r="C44" s="2246" t="s">
        <v>818</v>
      </c>
      <c r="D44" s="2247"/>
      <c r="E44" s="2214"/>
      <c r="F44" s="2215"/>
      <c r="G44" s="2291"/>
      <c r="I44" s="2225"/>
      <c r="J44" s="2257" t="s">
        <v>2410</v>
      </c>
      <c r="K44" s="2258"/>
      <c r="L44" s="2212" t="s">
        <v>2819</v>
      </c>
      <c r="M44" s="2213"/>
      <c r="N44" s="2240"/>
      <c r="O44" s="2241"/>
      <c r="P44" s="246"/>
      <c r="Q44" s="246"/>
      <c r="R44" s="246"/>
      <c r="S44" s="246"/>
      <c r="T44" s="2"/>
      <c r="U44" s="1043"/>
      <c r="V44" s="1043"/>
      <c r="W44" s="1043"/>
      <c r="X44" s="1043"/>
      <c r="Y44" s="2"/>
    </row>
    <row r="45" spans="2:25" ht="48" customHeight="1" thickBot="1" x14ac:dyDescent="0.3">
      <c r="B45" s="1740"/>
      <c r="C45" s="2231" t="s">
        <v>2690</v>
      </c>
      <c r="D45" s="2251"/>
      <c r="E45" s="2251"/>
      <c r="F45" s="2252"/>
      <c r="G45" s="1166"/>
      <c r="H45" s="246"/>
      <c r="I45" s="2226"/>
      <c r="J45" s="2246" t="s">
        <v>807</v>
      </c>
      <c r="K45" s="2259"/>
      <c r="L45" s="2214"/>
      <c r="M45" s="2215"/>
      <c r="N45" s="1463"/>
      <c r="O45" s="1464"/>
      <c r="P45" s="1047"/>
      <c r="Q45" s="1046"/>
      <c r="R45" s="1046"/>
      <c r="S45" s="1046"/>
      <c r="T45" s="1046"/>
      <c r="U45" s="1046"/>
    </row>
    <row r="46" spans="2:25" ht="36.950000000000003" customHeight="1" thickBot="1" x14ac:dyDescent="0.3">
      <c r="B46" s="1740"/>
      <c r="C46" s="1755" t="s">
        <v>930</v>
      </c>
      <c r="D46" s="1475"/>
      <c r="E46" s="2222" t="s">
        <v>2737</v>
      </c>
      <c r="F46" s="2223"/>
      <c r="G46" s="1166"/>
      <c r="H46" s="246"/>
      <c r="I46" s="1155" t="s">
        <v>960</v>
      </c>
      <c r="J46" s="2234" t="s">
        <v>2265</v>
      </c>
      <c r="K46" s="2235"/>
      <c r="L46" s="2235"/>
      <c r="M46" s="2236"/>
      <c r="N46" s="1041"/>
      <c r="O46" s="1048"/>
      <c r="P46" s="1049"/>
      <c r="Q46" s="1046"/>
      <c r="R46" s="1046"/>
      <c r="S46" s="1046"/>
      <c r="T46" s="1046"/>
      <c r="U46" s="1046"/>
    </row>
    <row r="47" spans="2:25" ht="36.950000000000003" customHeight="1" x14ac:dyDescent="0.25">
      <c r="B47" s="1740"/>
      <c r="C47" s="1755" t="s">
        <v>1115</v>
      </c>
      <c r="D47" s="1475"/>
      <c r="E47" s="2237" t="s">
        <v>643</v>
      </c>
      <c r="F47" s="2238"/>
      <c r="G47" s="1166"/>
      <c r="I47" s="2224" t="s">
        <v>961</v>
      </c>
      <c r="J47" s="2231" t="s">
        <v>2668</v>
      </c>
      <c r="K47" s="2251"/>
      <c r="L47" s="2251"/>
      <c r="M47" s="2252"/>
      <c r="N47" s="348"/>
      <c r="O47" s="1048"/>
      <c r="P47" s="1049"/>
      <c r="Q47" s="1046"/>
      <c r="R47" s="1050"/>
      <c r="S47" s="1050"/>
      <c r="T47" s="1050"/>
      <c r="U47" s="1050"/>
    </row>
    <row r="48" spans="2:25" ht="44.25" customHeight="1" x14ac:dyDescent="0.25">
      <c r="B48" s="1740"/>
      <c r="C48" s="1755" t="s">
        <v>755</v>
      </c>
      <c r="D48" s="1475"/>
      <c r="E48" s="2222" t="s">
        <v>1185</v>
      </c>
      <c r="F48" s="2238"/>
      <c r="G48" s="1166"/>
      <c r="I48" s="2225"/>
      <c r="J48" s="2245" t="s">
        <v>741</v>
      </c>
      <c r="K48" s="2230"/>
      <c r="L48" s="2212" t="s">
        <v>2818</v>
      </c>
      <c r="M48" s="2253"/>
      <c r="N48" s="1461" t="s">
        <v>2643</v>
      </c>
      <c r="O48" s="1429"/>
      <c r="P48" s="1048"/>
      <c r="Q48" s="1050"/>
      <c r="R48" s="1050"/>
      <c r="S48" s="1050"/>
      <c r="T48" s="1050"/>
      <c r="U48" s="1050"/>
    </row>
    <row r="49" spans="2:24" ht="36.950000000000003" customHeight="1" thickBot="1" x14ac:dyDescent="0.3">
      <c r="B49" s="1740"/>
      <c r="C49" s="1755" t="s">
        <v>818</v>
      </c>
      <c r="D49" s="1475"/>
      <c r="E49" s="2222" t="s">
        <v>2644</v>
      </c>
      <c r="F49" s="2256"/>
      <c r="G49" s="1461" t="s">
        <v>2757</v>
      </c>
      <c r="H49" s="1457"/>
      <c r="I49" s="2225"/>
      <c r="J49" s="2246" t="s">
        <v>2410</v>
      </c>
      <c r="K49" s="2247"/>
      <c r="L49" s="2254"/>
      <c r="M49" s="2255"/>
      <c r="N49" s="1688"/>
      <c r="O49" s="1432"/>
      <c r="P49" s="1048"/>
      <c r="Q49" s="1050"/>
      <c r="R49" s="1050"/>
      <c r="S49" s="1050"/>
      <c r="T49" s="1050"/>
      <c r="U49" s="1050"/>
    </row>
    <row r="50" spans="2:24" ht="38.25" customHeight="1" x14ac:dyDescent="0.25">
      <c r="B50" s="1740"/>
      <c r="C50" s="2227" t="s">
        <v>804</v>
      </c>
      <c r="D50" s="2230"/>
      <c r="E50" s="2220" t="s">
        <v>2247</v>
      </c>
      <c r="F50" s="2221"/>
      <c r="G50" s="1685"/>
      <c r="H50" s="2292"/>
      <c r="I50" s="2225"/>
      <c r="J50" s="2231" t="s">
        <v>2669</v>
      </c>
      <c r="K50" s="2251"/>
      <c r="L50" s="2251"/>
      <c r="M50" s="2252"/>
      <c r="N50" s="1041"/>
      <c r="O50" s="1047"/>
      <c r="P50" s="1048"/>
      <c r="Q50" s="1050"/>
      <c r="R50" s="1050"/>
      <c r="S50" s="1050"/>
      <c r="T50" s="1050"/>
      <c r="U50" s="1050"/>
    </row>
    <row r="51" spans="2:24" ht="36.950000000000003" customHeight="1" x14ac:dyDescent="0.25">
      <c r="B51" s="1740"/>
      <c r="C51" s="2227" t="s">
        <v>806</v>
      </c>
      <c r="D51" s="2230"/>
      <c r="E51" s="2220" t="s">
        <v>8</v>
      </c>
      <c r="F51" s="2221"/>
      <c r="G51" s="1685"/>
      <c r="H51" s="2292"/>
      <c r="I51" s="2225"/>
      <c r="J51" s="1755" t="s">
        <v>755</v>
      </c>
      <c r="K51" s="1475"/>
      <c r="L51" s="2222" t="s">
        <v>8</v>
      </c>
      <c r="M51" s="2238"/>
      <c r="N51" s="1150"/>
      <c r="O51" s="1047"/>
      <c r="P51" s="1050"/>
      <c r="Q51" s="1050"/>
      <c r="R51" s="1050"/>
      <c r="S51" s="1050"/>
      <c r="T51" s="1050"/>
    </row>
    <row r="52" spans="2:24" ht="36.950000000000003" customHeight="1" x14ac:dyDescent="0.25">
      <c r="B52" s="1740"/>
      <c r="C52" s="2227" t="s">
        <v>2338</v>
      </c>
      <c r="D52" s="2230"/>
      <c r="E52" s="2212" t="s">
        <v>2806</v>
      </c>
      <c r="F52" s="2213"/>
      <c r="G52" s="1685"/>
      <c r="H52" s="2292"/>
      <c r="I52" s="2225"/>
      <c r="J52" s="1755" t="s">
        <v>767</v>
      </c>
      <c r="K52" s="1480"/>
      <c r="L52" s="2222" t="s">
        <v>1185</v>
      </c>
      <c r="M52" s="2256"/>
      <c r="N52" s="1150"/>
      <c r="O52" s="1047"/>
      <c r="P52" s="1050"/>
      <c r="Q52" s="1050"/>
      <c r="R52" s="1050"/>
      <c r="S52" s="1050"/>
      <c r="T52" s="1050"/>
    </row>
    <row r="53" spans="2:24" ht="55.5" customHeight="1" thickBot="1" x14ac:dyDescent="0.3">
      <c r="B53" s="1741"/>
      <c r="C53" s="2246" t="s">
        <v>806</v>
      </c>
      <c r="D53" s="2247"/>
      <c r="E53" s="2214"/>
      <c r="F53" s="2215"/>
      <c r="G53" s="1688"/>
      <c r="H53" s="1547"/>
      <c r="I53" s="2225"/>
      <c r="J53" s="2227" t="s">
        <v>804</v>
      </c>
      <c r="K53" s="1478"/>
      <c r="L53" s="2222" t="s">
        <v>1185</v>
      </c>
      <c r="M53" s="2256"/>
      <c r="N53" s="1041"/>
      <c r="O53" s="1049"/>
      <c r="P53" s="1046"/>
      <c r="Q53" s="1046"/>
      <c r="R53" s="1046"/>
      <c r="S53" s="1046"/>
      <c r="T53" s="1046"/>
    </row>
    <row r="54" spans="2:24" ht="57.75" customHeight="1" thickBot="1" x14ac:dyDescent="0.3">
      <c r="B54" s="1051" t="s">
        <v>960</v>
      </c>
      <c r="C54" s="2234" t="s">
        <v>2512</v>
      </c>
      <c r="D54" s="2235"/>
      <c r="E54" s="2235"/>
      <c r="F54" s="2236"/>
      <c r="G54" s="1166"/>
      <c r="I54" s="2225"/>
      <c r="J54" s="2227" t="s">
        <v>2410</v>
      </c>
      <c r="K54" s="1478"/>
      <c r="L54" s="2212" t="s">
        <v>2817</v>
      </c>
      <c r="M54" s="2253"/>
      <c r="N54" s="1461" t="s">
        <v>2643</v>
      </c>
      <c r="O54" s="1429"/>
      <c r="P54" s="246"/>
      <c r="Q54" s="246"/>
      <c r="R54" s="246"/>
      <c r="S54" s="2"/>
      <c r="T54" s="1043"/>
      <c r="U54" s="1043"/>
      <c r="V54" s="1043"/>
      <c r="W54" s="1043"/>
      <c r="X54" s="2"/>
    </row>
    <row r="55" spans="2:24" ht="50.25" customHeight="1" thickBot="1" x14ac:dyDescent="0.3">
      <c r="B55" s="1739" t="s">
        <v>961</v>
      </c>
      <c r="C55" s="2231" t="s">
        <v>2524</v>
      </c>
      <c r="D55" s="2232"/>
      <c r="E55" s="2232"/>
      <c r="F55" s="2233"/>
      <c r="G55" s="1165"/>
      <c r="H55" s="246"/>
      <c r="I55" s="2225"/>
      <c r="J55" s="2261" t="s">
        <v>755</v>
      </c>
      <c r="K55" s="2262"/>
      <c r="L55" s="2254"/>
      <c r="M55" s="2255"/>
      <c r="N55" s="1688"/>
      <c r="O55" s="1432"/>
      <c r="P55" s="1046"/>
      <c r="Q55" s="1046"/>
      <c r="R55" s="1046"/>
      <c r="S55" s="1046"/>
      <c r="T55" s="1046"/>
    </row>
    <row r="56" spans="2:24" ht="36.950000000000003" customHeight="1" x14ac:dyDescent="0.25">
      <c r="B56" s="1740"/>
      <c r="C56" s="1755" t="s">
        <v>930</v>
      </c>
      <c r="D56" s="1475"/>
      <c r="E56" s="2222" t="s">
        <v>2738</v>
      </c>
      <c r="F56" s="2223"/>
      <c r="G56" s="1166"/>
      <c r="H56" s="246"/>
      <c r="I56" s="2225"/>
      <c r="J56" s="2231" t="s">
        <v>2669</v>
      </c>
      <c r="K56" s="2251"/>
      <c r="L56" s="2251"/>
      <c r="M56" s="2252"/>
      <c r="N56" s="1041"/>
      <c r="O56" s="1049"/>
      <c r="P56" s="1046"/>
      <c r="Q56" s="1046"/>
      <c r="R56" s="1046"/>
      <c r="S56" s="1046"/>
      <c r="T56" s="1046"/>
    </row>
    <row r="57" spans="2:24" ht="47.25" customHeight="1" x14ac:dyDescent="0.25">
      <c r="B57" s="1740"/>
      <c r="C57" s="1755" t="s">
        <v>1115</v>
      </c>
      <c r="D57" s="1475"/>
      <c r="E57" s="2237" t="s">
        <v>643</v>
      </c>
      <c r="F57" s="2238"/>
      <c r="G57" s="1166"/>
      <c r="H57" s="246"/>
      <c r="I57" s="2225"/>
      <c r="J57" s="2227" t="s">
        <v>734</v>
      </c>
      <c r="K57" s="2244"/>
      <c r="L57" s="2220" t="s">
        <v>8</v>
      </c>
      <c r="M57" s="2221"/>
      <c r="N57" s="2239" t="s">
        <v>2645</v>
      </c>
      <c r="O57" s="1462"/>
      <c r="P57" s="1046"/>
      <c r="Q57" s="1046"/>
      <c r="R57" s="1046"/>
      <c r="S57" s="1046"/>
      <c r="T57" s="1046"/>
    </row>
    <row r="58" spans="2:24" ht="36.950000000000003" customHeight="1" x14ac:dyDescent="0.25">
      <c r="B58" s="1740"/>
      <c r="C58" s="2245" t="s">
        <v>741</v>
      </c>
      <c r="D58" s="2230"/>
      <c r="E58" s="2212" t="s">
        <v>2889</v>
      </c>
      <c r="F58" s="2213"/>
      <c r="G58" s="2216" t="s">
        <v>2662</v>
      </c>
      <c r="H58" s="1049"/>
      <c r="I58" s="2225"/>
      <c r="J58" s="2227" t="s">
        <v>804</v>
      </c>
      <c r="K58" s="2244"/>
      <c r="L58" s="2220" t="s">
        <v>1185</v>
      </c>
      <c r="M58" s="2243"/>
      <c r="N58" s="2240"/>
      <c r="O58" s="2241"/>
      <c r="P58" s="1046"/>
      <c r="Q58" s="1046"/>
      <c r="R58" s="1046"/>
      <c r="S58" s="1046"/>
      <c r="T58" s="1046"/>
    </row>
    <row r="59" spans="2:24" ht="52.5" customHeight="1" thickBot="1" x14ac:dyDescent="0.3">
      <c r="B59" s="1740"/>
      <c r="C59" s="2246" t="s">
        <v>2338</v>
      </c>
      <c r="D59" s="2247"/>
      <c r="E59" s="2214"/>
      <c r="F59" s="2215"/>
      <c r="G59" s="2217"/>
      <c r="I59" s="2225"/>
      <c r="J59" s="2227" t="s">
        <v>2410</v>
      </c>
      <c r="K59" s="2230"/>
      <c r="L59" s="2212" t="s">
        <v>2816</v>
      </c>
      <c r="M59" s="2213"/>
      <c r="N59" s="2240"/>
      <c r="O59" s="2241"/>
      <c r="P59" s="1046"/>
      <c r="Q59" s="1050"/>
      <c r="R59" s="1050"/>
      <c r="S59" s="1050"/>
      <c r="T59" s="1050"/>
    </row>
    <row r="60" spans="2:24" ht="45" customHeight="1" thickBot="1" x14ac:dyDescent="0.3">
      <c r="B60" s="1740"/>
      <c r="C60" s="2231" t="s">
        <v>2525</v>
      </c>
      <c r="D60" s="2251"/>
      <c r="E60" s="2251"/>
      <c r="F60" s="2252"/>
      <c r="G60" s="1166"/>
      <c r="I60" s="2225"/>
      <c r="J60" s="2227" t="s">
        <v>734</v>
      </c>
      <c r="K60" s="2244"/>
      <c r="L60" s="2214"/>
      <c r="M60" s="2215"/>
      <c r="N60" s="1463"/>
      <c r="O60" s="1464"/>
      <c r="P60" s="1049"/>
      <c r="Q60" s="1050"/>
      <c r="R60" s="1050"/>
      <c r="S60" s="1050"/>
      <c r="T60" s="1050"/>
      <c r="U60" s="1050"/>
    </row>
    <row r="61" spans="2:24" ht="36.950000000000003" customHeight="1" x14ac:dyDescent="0.25">
      <c r="B61" s="1740"/>
      <c r="C61" s="1755" t="s">
        <v>930</v>
      </c>
      <c r="D61" s="1475"/>
      <c r="E61" s="2222" t="s">
        <v>2738</v>
      </c>
      <c r="F61" s="2223"/>
      <c r="G61" s="1166"/>
      <c r="I61" s="2225"/>
      <c r="J61" s="2231" t="s">
        <v>2669</v>
      </c>
      <c r="K61" s="2251"/>
      <c r="L61" s="2251"/>
      <c r="M61" s="2252"/>
      <c r="N61" s="1043"/>
      <c r="O61" s="1045"/>
      <c r="P61" s="1048"/>
      <c r="Q61" s="1050"/>
      <c r="R61" s="1050"/>
      <c r="S61" s="1050"/>
      <c r="T61" s="1050"/>
      <c r="U61" s="1050"/>
    </row>
    <row r="62" spans="2:24" ht="36.950000000000003" customHeight="1" x14ac:dyDescent="0.25">
      <c r="B62" s="1740"/>
      <c r="C62" s="1755" t="s">
        <v>1115</v>
      </c>
      <c r="D62" s="1475"/>
      <c r="E62" s="2237" t="s">
        <v>643</v>
      </c>
      <c r="F62" s="2238"/>
      <c r="G62" s="1166"/>
      <c r="I62" s="2225"/>
      <c r="J62" s="2227" t="s">
        <v>734</v>
      </c>
      <c r="K62" s="2244"/>
      <c r="L62" s="2220" t="s">
        <v>2644</v>
      </c>
      <c r="M62" s="2243"/>
      <c r="N62" s="2242" t="s">
        <v>2646</v>
      </c>
      <c r="O62" s="1462"/>
      <c r="P62" s="1048"/>
      <c r="Q62" s="1050"/>
      <c r="R62" s="1050"/>
      <c r="S62" s="1050"/>
      <c r="T62" s="1050"/>
      <c r="U62" s="1050"/>
    </row>
    <row r="63" spans="2:24" ht="44.25" customHeight="1" x14ac:dyDescent="0.25">
      <c r="B63" s="1740"/>
      <c r="C63" s="2227" t="s">
        <v>755</v>
      </c>
      <c r="D63" s="2230"/>
      <c r="E63" s="2220" t="s">
        <v>8</v>
      </c>
      <c r="F63" s="2263"/>
      <c r="G63" s="2216" t="s">
        <v>2662</v>
      </c>
      <c r="I63" s="2225"/>
      <c r="J63" s="1156" t="s">
        <v>804</v>
      </c>
      <c r="K63" s="1151"/>
      <c r="L63" s="2220" t="s">
        <v>2247</v>
      </c>
      <c r="M63" s="2221"/>
      <c r="N63" s="2240"/>
      <c r="O63" s="2241"/>
      <c r="P63" s="1048"/>
      <c r="Q63" s="1050"/>
      <c r="R63" s="1050"/>
      <c r="S63" s="1050"/>
      <c r="T63" s="1050"/>
      <c r="U63" s="1050"/>
    </row>
    <row r="64" spans="2:24" ht="36.950000000000003" customHeight="1" x14ac:dyDescent="0.25">
      <c r="B64" s="1740"/>
      <c r="C64" s="2227" t="s">
        <v>2338</v>
      </c>
      <c r="D64" s="2230"/>
      <c r="E64" s="2212" t="s">
        <v>2807</v>
      </c>
      <c r="F64" s="2213"/>
      <c r="G64" s="2218"/>
      <c r="I64" s="2225"/>
      <c r="J64" s="2227" t="s">
        <v>807</v>
      </c>
      <c r="K64" s="2244"/>
      <c r="L64" s="2220" t="s">
        <v>8</v>
      </c>
      <c r="M64" s="2221"/>
      <c r="N64" s="2240"/>
      <c r="O64" s="2241"/>
      <c r="P64" s="1048"/>
      <c r="Q64" s="1050"/>
      <c r="R64" s="1050"/>
      <c r="S64" s="1050"/>
      <c r="T64" s="1050"/>
      <c r="U64" s="1050"/>
    </row>
    <row r="65" spans="2:25" ht="57.75" customHeight="1" thickBot="1" x14ac:dyDescent="0.3">
      <c r="B65" s="1740"/>
      <c r="C65" s="2246" t="s">
        <v>755</v>
      </c>
      <c r="D65" s="2247"/>
      <c r="E65" s="2214"/>
      <c r="F65" s="2215"/>
      <c r="G65" s="2219"/>
      <c r="I65" s="2225"/>
      <c r="J65" s="2257" t="s">
        <v>2410</v>
      </c>
      <c r="K65" s="2258"/>
      <c r="L65" s="2212" t="s">
        <v>2815</v>
      </c>
      <c r="M65" s="2213"/>
      <c r="N65" s="2240"/>
      <c r="O65" s="2241"/>
      <c r="P65" s="1048"/>
      <c r="Q65" s="1050"/>
      <c r="R65" s="1050"/>
      <c r="S65" s="1050"/>
      <c r="T65" s="1050"/>
      <c r="U65" s="1050"/>
    </row>
    <row r="66" spans="2:25" ht="45.75" customHeight="1" thickBot="1" x14ac:dyDescent="0.3">
      <c r="B66" s="1740"/>
      <c r="C66" s="2231" t="s">
        <v>2690</v>
      </c>
      <c r="D66" s="2251"/>
      <c r="E66" s="2251"/>
      <c r="F66" s="2252"/>
      <c r="G66" s="1166"/>
      <c r="H66" s="1045"/>
      <c r="I66" s="2226"/>
      <c r="J66" s="2246" t="s">
        <v>807</v>
      </c>
      <c r="K66" s="2259"/>
      <c r="L66" s="2214"/>
      <c r="M66" s="2215"/>
      <c r="N66" s="1463"/>
      <c r="O66" s="1464"/>
      <c r="P66" s="1045"/>
      <c r="Q66" s="1044"/>
      <c r="R66" s="1044"/>
      <c r="S66" s="1044"/>
      <c r="T66" s="1044"/>
      <c r="U66" s="1044"/>
    </row>
    <row r="67" spans="2:25" ht="36.950000000000003" customHeight="1" thickBot="1" x14ac:dyDescent="0.3">
      <c r="B67" s="1740"/>
      <c r="C67" s="1755" t="s">
        <v>930</v>
      </c>
      <c r="D67" s="1475"/>
      <c r="E67" s="2222" t="s">
        <v>2738</v>
      </c>
      <c r="F67" s="2223"/>
      <c r="G67" s="1166"/>
      <c r="H67" s="1045"/>
      <c r="I67" s="1155" t="s">
        <v>962</v>
      </c>
      <c r="J67" s="2234" t="s">
        <v>2266</v>
      </c>
      <c r="K67" s="2235"/>
      <c r="L67" s="2235"/>
      <c r="M67" s="2236"/>
      <c r="O67" s="1048"/>
      <c r="P67" s="1045"/>
      <c r="Q67" s="1046"/>
      <c r="R67" s="1046"/>
      <c r="S67" s="1046"/>
      <c r="T67" s="1046"/>
      <c r="U67" s="1046"/>
    </row>
    <row r="68" spans="2:25" ht="36" customHeight="1" x14ac:dyDescent="0.25">
      <c r="B68" s="1740"/>
      <c r="C68" s="1755" t="s">
        <v>1115</v>
      </c>
      <c r="D68" s="1475"/>
      <c r="E68" s="2237" t="s">
        <v>643</v>
      </c>
      <c r="F68" s="2238"/>
      <c r="G68" s="1166"/>
      <c r="I68" s="2224" t="s">
        <v>963</v>
      </c>
      <c r="J68" s="2231" t="s">
        <v>2670</v>
      </c>
      <c r="K68" s="2251"/>
      <c r="L68" s="2251"/>
      <c r="M68" s="2252"/>
      <c r="N68" s="348"/>
      <c r="O68" s="1048"/>
      <c r="P68" s="246"/>
      <c r="Q68" s="246"/>
      <c r="R68" s="246"/>
      <c r="S68" s="246"/>
      <c r="T68" s="2"/>
      <c r="U68" s="1043"/>
      <c r="V68" s="1043"/>
      <c r="W68" s="1043"/>
      <c r="X68" s="1043"/>
      <c r="Y68" s="2"/>
    </row>
    <row r="69" spans="2:25" ht="42" customHeight="1" x14ac:dyDescent="0.25">
      <c r="B69" s="1740"/>
      <c r="C69" s="1755" t="s">
        <v>755</v>
      </c>
      <c r="D69" s="1475"/>
      <c r="E69" s="2222" t="s">
        <v>1185</v>
      </c>
      <c r="F69" s="2238"/>
      <c r="G69" s="1166"/>
      <c r="I69" s="2225"/>
      <c r="J69" s="2245" t="s">
        <v>741</v>
      </c>
      <c r="K69" s="2230"/>
      <c r="L69" s="2212" t="s">
        <v>2814</v>
      </c>
      <c r="M69" s="2253"/>
      <c r="N69" s="1461" t="s">
        <v>2643</v>
      </c>
      <c r="O69" s="1429"/>
      <c r="P69" s="246"/>
      <c r="Q69" s="246"/>
      <c r="R69" s="246"/>
      <c r="S69" s="246"/>
      <c r="T69" s="2"/>
      <c r="U69" s="1043"/>
      <c r="V69" s="1043"/>
      <c r="W69" s="1043"/>
      <c r="X69" s="1043"/>
      <c r="Y69" s="2"/>
    </row>
    <row r="70" spans="2:25" ht="43.5" customHeight="1" thickBot="1" x14ac:dyDescent="0.3">
      <c r="B70" s="1740"/>
      <c r="C70" s="2227" t="s">
        <v>818</v>
      </c>
      <c r="D70" s="2230"/>
      <c r="E70" s="2220" t="s">
        <v>8</v>
      </c>
      <c r="F70" s="2221"/>
      <c r="G70" s="2216" t="s">
        <v>2663</v>
      </c>
      <c r="H70" s="246"/>
      <c r="I70" s="2225"/>
      <c r="J70" s="2246" t="s">
        <v>2410</v>
      </c>
      <c r="K70" s="2247"/>
      <c r="L70" s="2254"/>
      <c r="M70" s="2255"/>
      <c r="N70" s="1688"/>
      <c r="O70" s="1432"/>
      <c r="P70" s="1047"/>
      <c r="Q70" s="1046"/>
      <c r="R70" s="1046"/>
      <c r="S70" s="1046"/>
      <c r="T70" s="1046"/>
      <c r="U70" s="1046"/>
    </row>
    <row r="71" spans="2:25" ht="48.75" customHeight="1" x14ac:dyDescent="0.25">
      <c r="B71" s="1740"/>
      <c r="C71" s="2227" t="s">
        <v>804</v>
      </c>
      <c r="D71" s="2244"/>
      <c r="E71" s="2222" t="s">
        <v>1185</v>
      </c>
      <c r="F71" s="2256"/>
      <c r="G71" s="2290"/>
      <c r="H71" s="246"/>
      <c r="I71" s="2225"/>
      <c r="J71" s="2231" t="s">
        <v>2671</v>
      </c>
      <c r="K71" s="2251"/>
      <c r="L71" s="2251"/>
      <c r="M71" s="2252"/>
      <c r="N71" s="1041"/>
      <c r="O71" s="246"/>
      <c r="P71" s="1048"/>
      <c r="Q71" s="1046"/>
      <c r="R71" s="1046"/>
      <c r="S71" s="1046"/>
      <c r="T71" s="1046"/>
      <c r="U71" s="1046"/>
    </row>
    <row r="72" spans="2:25" ht="58.5" customHeight="1" x14ac:dyDescent="0.25">
      <c r="B72" s="1740"/>
      <c r="C72" s="2227" t="s">
        <v>2338</v>
      </c>
      <c r="D72" s="2230"/>
      <c r="E72" s="2212" t="s">
        <v>2808</v>
      </c>
      <c r="F72" s="2213"/>
      <c r="G72" s="2290"/>
      <c r="H72" s="1049"/>
      <c r="I72" s="2225"/>
      <c r="J72" s="1755" t="s">
        <v>755</v>
      </c>
      <c r="K72" s="1475"/>
      <c r="L72" s="2222" t="s">
        <v>8</v>
      </c>
      <c r="M72" s="2238"/>
      <c r="N72" s="1150"/>
      <c r="O72" s="246"/>
      <c r="P72" s="1048"/>
      <c r="Q72" s="1046"/>
      <c r="R72" s="1046"/>
      <c r="S72" s="1046"/>
      <c r="T72" s="1046"/>
      <c r="U72" s="1046"/>
    </row>
    <row r="73" spans="2:25" ht="44.25" customHeight="1" thickBot="1" x14ac:dyDescent="0.3">
      <c r="B73" s="1740"/>
      <c r="C73" s="2246" t="s">
        <v>818</v>
      </c>
      <c r="D73" s="2247"/>
      <c r="E73" s="2214"/>
      <c r="F73" s="2215"/>
      <c r="G73" s="2291"/>
      <c r="H73" s="1049"/>
      <c r="I73" s="2225"/>
      <c r="J73" s="1755" t="s">
        <v>767</v>
      </c>
      <c r="K73" s="1480"/>
      <c r="L73" s="2222" t="s">
        <v>1185</v>
      </c>
      <c r="M73" s="2256"/>
      <c r="N73" s="1150"/>
      <c r="O73" s="246"/>
      <c r="P73" s="1048"/>
      <c r="Q73" s="1046"/>
      <c r="R73" s="1046"/>
      <c r="S73" s="1046"/>
      <c r="T73" s="1046"/>
      <c r="U73" s="1046"/>
    </row>
    <row r="74" spans="2:25" ht="36.950000000000003" customHeight="1" x14ac:dyDescent="0.25">
      <c r="B74" s="1740"/>
      <c r="C74" s="2231" t="s">
        <v>2690</v>
      </c>
      <c r="D74" s="2251"/>
      <c r="E74" s="2251"/>
      <c r="F74" s="2252"/>
      <c r="G74" s="1166"/>
      <c r="H74" s="1049"/>
      <c r="I74" s="2225"/>
      <c r="J74" s="2227" t="s">
        <v>804</v>
      </c>
      <c r="K74" s="1478"/>
      <c r="L74" s="2222" t="s">
        <v>1185</v>
      </c>
      <c r="M74" s="2256"/>
      <c r="N74" s="1041"/>
      <c r="O74" s="1048"/>
      <c r="P74" s="1048"/>
      <c r="Q74" s="1046"/>
      <c r="R74" s="1046"/>
      <c r="S74" s="1046"/>
      <c r="T74" s="1046"/>
      <c r="U74" s="1046"/>
    </row>
    <row r="75" spans="2:25" ht="51" customHeight="1" x14ac:dyDescent="0.25">
      <c r="B75" s="1740"/>
      <c r="C75" s="1755" t="s">
        <v>930</v>
      </c>
      <c r="D75" s="1475"/>
      <c r="E75" s="2222" t="s">
        <v>2738</v>
      </c>
      <c r="F75" s="2223"/>
      <c r="G75" s="1166"/>
      <c r="H75" s="1049"/>
      <c r="I75" s="2225"/>
      <c r="J75" s="2227" t="s">
        <v>2410</v>
      </c>
      <c r="K75" s="2230"/>
      <c r="L75" s="2212" t="s">
        <v>2813</v>
      </c>
      <c r="M75" s="2253"/>
      <c r="N75" s="1461" t="s">
        <v>2643</v>
      </c>
      <c r="O75" s="1429"/>
      <c r="P75" s="1046"/>
      <c r="Q75" s="1046"/>
      <c r="R75" s="1046"/>
      <c r="S75" s="1046"/>
      <c r="T75" s="1046"/>
    </row>
    <row r="76" spans="2:25" ht="36.950000000000003" customHeight="1" thickBot="1" x14ac:dyDescent="0.3">
      <c r="B76" s="1740"/>
      <c r="C76" s="1755" t="s">
        <v>1115</v>
      </c>
      <c r="D76" s="1475"/>
      <c r="E76" s="2237" t="s">
        <v>643</v>
      </c>
      <c r="F76" s="2238"/>
      <c r="G76" s="1166"/>
      <c r="H76" s="1045"/>
      <c r="I76" s="2225"/>
      <c r="J76" s="2246" t="s">
        <v>755</v>
      </c>
      <c r="K76" s="2247"/>
      <c r="L76" s="2254"/>
      <c r="M76" s="2255"/>
      <c r="N76" s="1688"/>
      <c r="O76" s="1432"/>
      <c r="P76" s="1046"/>
      <c r="Q76" s="1046"/>
      <c r="R76" s="1046"/>
      <c r="S76" s="1046"/>
      <c r="T76" s="1046"/>
    </row>
    <row r="77" spans="2:25" ht="46.5" customHeight="1" x14ac:dyDescent="0.25">
      <c r="B77" s="1740"/>
      <c r="C77" s="1755" t="s">
        <v>755</v>
      </c>
      <c r="D77" s="1475"/>
      <c r="E77" s="2222" t="s">
        <v>1185</v>
      </c>
      <c r="F77" s="2238"/>
      <c r="G77" s="1166"/>
      <c r="I77" s="2225"/>
      <c r="J77" s="2231" t="s">
        <v>2671</v>
      </c>
      <c r="K77" s="2251"/>
      <c r="L77" s="2251"/>
      <c r="M77" s="2252"/>
      <c r="N77" s="1041"/>
      <c r="O77" s="1048"/>
      <c r="P77" s="246"/>
      <c r="Q77" s="246"/>
      <c r="R77" s="246"/>
      <c r="S77" s="2"/>
      <c r="T77" s="1043"/>
      <c r="U77" s="1043"/>
      <c r="V77" s="1043"/>
      <c r="W77" s="1043"/>
      <c r="X77" s="2"/>
    </row>
    <row r="78" spans="2:25" ht="36.950000000000003" customHeight="1" x14ac:dyDescent="0.25">
      <c r="B78" s="1740"/>
      <c r="C78" s="1755" t="s">
        <v>818</v>
      </c>
      <c r="D78" s="1475"/>
      <c r="E78" s="2222" t="s">
        <v>2644</v>
      </c>
      <c r="F78" s="2256"/>
      <c r="G78" s="1461" t="s">
        <v>2757</v>
      </c>
      <c r="H78" s="1457"/>
      <c r="I78" s="2225"/>
      <c r="J78" s="2227" t="s">
        <v>734</v>
      </c>
      <c r="K78" s="2244"/>
      <c r="L78" s="2220" t="s">
        <v>8</v>
      </c>
      <c r="M78" s="2221"/>
      <c r="N78" s="2239" t="s">
        <v>2645</v>
      </c>
      <c r="O78" s="1462"/>
      <c r="P78" s="1046"/>
      <c r="Q78" s="1046"/>
      <c r="R78" s="1046"/>
      <c r="S78" s="1046"/>
      <c r="T78" s="1046"/>
    </row>
    <row r="79" spans="2:25" ht="36.950000000000003" customHeight="1" x14ac:dyDescent="0.25">
      <c r="B79" s="1740"/>
      <c r="C79" s="2227" t="s">
        <v>804</v>
      </c>
      <c r="D79" s="2230"/>
      <c r="E79" s="2220" t="s">
        <v>2247</v>
      </c>
      <c r="F79" s="2221"/>
      <c r="G79" s="1685"/>
      <c r="H79" s="2292"/>
      <c r="I79" s="2225"/>
      <c r="J79" s="2227" t="s">
        <v>804</v>
      </c>
      <c r="K79" s="2244"/>
      <c r="L79" s="2220" t="s">
        <v>1185</v>
      </c>
      <c r="M79" s="2243"/>
      <c r="N79" s="2240"/>
      <c r="O79" s="2241"/>
      <c r="P79" s="1046"/>
      <c r="Q79" s="1046"/>
      <c r="R79" s="1046"/>
      <c r="S79" s="1046"/>
      <c r="T79" s="1046"/>
    </row>
    <row r="80" spans="2:25" ht="36.75" customHeight="1" x14ac:dyDescent="0.25">
      <c r="B80" s="1740"/>
      <c r="C80" s="2227" t="s">
        <v>806</v>
      </c>
      <c r="D80" s="2230"/>
      <c r="E80" s="2220" t="s">
        <v>8</v>
      </c>
      <c r="F80" s="2221"/>
      <c r="G80" s="1685"/>
      <c r="H80" s="2292"/>
      <c r="I80" s="2225"/>
      <c r="J80" s="2227" t="s">
        <v>2410</v>
      </c>
      <c r="K80" s="2230"/>
      <c r="L80" s="2212" t="s">
        <v>2812</v>
      </c>
      <c r="M80" s="2213"/>
      <c r="N80" s="2240"/>
      <c r="O80" s="2241"/>
      <c r="P80" s="1046"/>
      <c r="Q80" s="1046"/>
      <c r="R80" s="1046"/>
      <c r="S80" s="1046"/>
      <c r="T80" s="1046"/>
    </row>
    <row r="81" spans="2:25" ht="42.75" customHeight="1" thickBot="1" x14ac:dyDescent="0.3">
      <c r="B81" s="1740"/>
      <c r="C81" s="2227" t="s">
        <v>2338</v>
      </c>
      <c r="D81" s="2230"/>
      <c r="E81" s="2212" t="s">
        <v>2886</v>
      </c>
      <c r="F81" s="2213"/>
      <c r="G81" s="1685"/>
      <c r="H81" s="2292"/>
      <c r="I81" s="2225"/>
      <c r="J81" s="2227" t="s">
        <v>734</v>
      </c>
      <c r="K81" s="2244"/>
      <c r="L81" s="2214"/>
      <c r="M81" s="2215"/>
      <c r="N81" s="1463"/>
      <c r="O81" s="1464"/>
      <c r="P81" s="1046"/>
      <c r="Q81" s="1046"/>
      <c r="R81" s="1046"/>
      <c r="S81" s="1046"/>
      <c r="T81" s="1046"/>
    </row>
    <row r="82" spans="2:25" ht="39.75" customHeight="1" thickBot="1" x14ac:dyDescent="0.3">
      <c r="B82" s="1741"/>
      <c r="C82" s="2246" t="s">
        <v>806</v>
      </c>
      <c r="D82" s="2247"/>
      <c r="E82" s="2214"/>
      <c r="F82" s="2215"/>
      <c r="G82" s="1688"/>
      <c r="H82" s="1547"/>
      <c r="I82" s="2225"/>
      <c r="J82" s="2231" t="s">
        <v>2671</v>
      </c>
      <c r="K82" s="2251"/>
      <c r="L82" s="2251"/>
      <c r="M82" s="2252"/>
      <c r="N82" s="1041"/>
      <c r="O82" s="1048"/>
      <c r="P82" s="1046"/>
      <c r="Q82" s="1046"/>
      <c r="R82" s="1046"/>
      <c r="S82" s="1046"/>
      <c r="T82" s="1046"/>
    </row>
    <row r="83" spans="2:25" ht="48" customHeight="1" thickBot="1" x14ac:dyDescent="0.3">
      <c r="B83" s="1051" t="s">
        <v>962</v>
      </c>
      <c r="C83" s="2234" t="s">
        <v>2513</v>
      </c>
      <c r="D83" s="2235"/>
      <c r="E83" s="2235"/>
      <c r="F83" s="2236"/>
      <c r="G83" s="1166"/>
      <c r="H83" s="1049"/>
      <c r="I83" s="2225"/>
      <c r="J83" s="2227" t="s">
        <v>734</v>
      </c>
      <c r="K83" s="2244"/>
      <c r="L83" s="2220" t="s">
        <v>2644</v>
      </c>
      <c r="M83" s="2243"/>
      <c r="N83" s="2242" t="s">
        <v>2646</v>
      </c>
      <c r="O83" s="1462"/>
      <c r="P83" s="1046"/>
      <c r="Q83" s="1046"/>
      <c r="R83" s="1046"/>
      <c r="S83" s="1046"/>
      <c r="T83" s="1046"/>
    </row>
    <row r="84" spans="2:25" ht="37.5" customHeight="1" x14ac:dyDescent="0.25">
      <c r="B84" s="1739" t="s">
        <v>963</v>
      </c>
      <c r="C84" s="2231" t="s">
        <v>2524</v>
      </c>
      <c r="D84" s="2232"/>
      <c r="E84" s="2232"/>
      <c r="F84" s="2233"/>
      <c r="G84" s="1165"/>
      <c r="H84" s="1049"/>
      <c r="I84" s="2225"/>
      <c r="J84" s="2227" t="s">
        <v>804</v>
      </c>
      <c r="K84" s="2230"/>
      <c r="L84" s="2220" t="s">
        <v>2247</v>
      </c>
      <c r="M84" s="2221"/>
      <c r="N84" s="2240"/>
      <c r="O84" s="2241"/>
      <c r="P84" s="1048"/>
      <c r="Q84" s="1046"/>
      <c r="R84" s="1046"/>
      <c r="S84" s="1046"/>
      <c r="T84" s="1046"/>
      <c r="U84" s="1046"/>
    </row>
    <row r="85" spans="2:25" ht="36.950000000000003" customHeight="1" x14ac:dyDescent="0.25">
      <c r="B85" s="1740"/>
      <c r="C85" s="1755" t="s">
        <v>930</v>
      </c>
      <c r="D85" s="1475"/>
      <c r="E85" s="2222" t="s">
        <v>2739</v>
      </c>
      <c r="F85" s="2223"/>
      <c r="G85" s="1166"/>
      <c r="H85" s="1045"/>
      <c r="I85" s="2225"/>
      <c r="J85" s="2227" t="s">
        <v>807</v>
      </c>
      <c r="K85" s="2244"/>
      <c r="L85" s="2220" t="s">
        <v>8</v>
      </c>
      <c r="M85" s="2221"/>
      <c r="N85" s="2240"/>
      <c r="O85" s="2241"/>
      <c r="P85" s="1045"/>
      <c r="Q85" s="1046"/>
      <c r="R85" s="1046"/>
      <c r="S85" s="1046"/>
      <c r="T85" s="1046"/>
      <c r="U85" s="1046"/>
    </row>
    <row r="86" spans="2:25" ht="39.75" customHeight="1" x14ac:dyDescent="0.25">
      <c r="B86" s="1740"/>
      <c r="C86" s="1755" t="s">
        <v>1115</v>
      </c>
      <c r="D86" s="1475"/>
      <c r="E86" s="2237" t="s">
        <v>643</v>
      </c>
      <c r="F86" s="2238"/>
      <c r="G86" s="1166"/>
      <c r="I86" s="2225"/>
      <c r="J86" s="2257" t="s">
        <v>2410</v>
      </c>
      <c r="K86" s="2258"/>
      <c r="L86" s="2212" t="s">
        <v>2811</v>
      </c>
      <c r="M86" s="2213"/>
      <c r="N86" s="2240"/>
      <c r="O86" s="2241"/>
      <c r="P86" s="246"/>
      <c r="Q86" s="246"/>
      <c r="R86" s="246"/>
      <c r="S86" s="246"/>
      <c r="T86" s="2"/>
      <c r="U86" s="1043"/>
      <c r="V86" s="1043"/>
      <c r="W86" s="1043"/>
      <c r="X86" s="1043"/>
      <c r="Y86" s="2"/>
    </row>
    <row r="87" spans="2:25" ht="49.5" customHeight="1" thickBot="1" x14ac:dyDescent="0.3">
      <c r="B87" s="1740"/>
      <c r="C87" s="2245" t="s">
        <v>741</v>
      </c>
      <c r="D87" s="2230"/>
      <c r="E87" s="2212" t="s">
        <v>2889</v>
      </c>
      <c r="F87" s="2213"/>
      <c r="G87" s="2216" t="s">
        <v>2662</v>
      </c>
      <c r="H87" s="246"/>
      <c r="I87" s="2226"/>
      <c r="J87" s="2246" t="s">
        <v>807</v>
      </c>
      <c r="K87" s="2259"/>
      <c r="L87" s="2214"/>
      <c r="M87" s="2215"/>
      <c r="N87" s="1463"/>
      <c r="O87" s="1464"/>
      <c r="P87" s="1047"/>
      <c r="Q87" s="1046"/>
      <c r="R87" s="1046"/>
      <c r="S87" s="1046"/>
      <c r="T87" s="1046"/>
      <c r="U87" s="1046"/>
    </row>
    <row r="88" spans="2:25" ht="42.75" customHeight="1" thickBot="1" x14ac:dyDescent="0.3">
      <c r="B88" s="1740"/>
      <c r="C88" s="2246" t="s">
        <v>2338</v>
      </c>
      <c r="D88" s="2247"/>
      <c r="E88" s="2214"/>
      <c r="F88" s="2215"/>
      <c r="G88" s="2217"/>
      <c r="H88" s="246"/>
      <c r="I88" s="1155" t="s">
        <v>964</v>
      </c>
      <c r="J88" s="2234" t="s">
        <v>2267</v>
      </c>
      <c r="K88" s="2235"/>
      <c r="L88" s="2235"/>
      <c r="M88" s="2236"/>
      <c r="O88" s="1049"/>
      <c r="P88" s="1049"/>
      <c r="Q88" s="1046"/>
      <c r="R88" s="1046"/>
      <c r="S88" s="1046"/>
      <c r="T88" s="1046"/>
      <c r="U88" s="1046"/>
    </row>
    <row r="89" spans="2:25" ht="36.950000000000003" customHeight="1" thickBot="1" x14ac:dyDescent="0.3">
      <c r="B89" s="1740"/>
      <c r="C89" s="2231" t="s">
        <v>2525</v>
      </c>
      <c r="D89" s="2251"/>
      <c r="E89" s="2251"/>
      <c r="F89" s="2252"/>
      <c r="G89" s="1166"/>
      <c r="I89" s="1051" t="s">
        <v>965</v>
      </c>
      <c r="J89" s="2234" t="s">
        <v>2268</v>
      </c>
      <c r="K89" s="2235"/>
      <c r="L89" s="2235"/>
      <c r="M89" s="2236"/>
      <c r="O89" s="1049"/>
      <c r="P89" s="1049"/>
      <c r="Q89" s="1046"/>
      <c r="R89" s="1050"/>
      <c r="S89" s="1050"/>
      <c r="T89" s="1050"/>
      <c r="U89" s="1050"/>
    </row>
    <row r="90" spans="2:25" ht="45.75" customHeight="1" thickBot="1" x14ac:dyDescent="0.3">
      <c r="B90" s="1740"/>
      <c r="C90" s="1755" t="s">
        <v>930</v>
      </c>
      <c r="D90" s="1475"/>
      <c r="E90" s="2222" t="s">
        <v>2739</v>
      </c>
      <c r="F90" s="2223"/>
      <c r="G90" s="1166"/>
      <c r="I90" s="1051" t="s">
        <v>966</v>
      </c>
      <c r="J90" s="2234" t="s">
        <v>2269</v>
      </c>
      <c r="K90" s="2235"/>
      <c r="L90" s="2235"/>
      <c r="M90" s="2236"/>
      <c r="O90" s="1049"/>
      <c r="P90" s="1048"/>
      <c r="Q90" s="1050"/>
      <c r="R90" s="1050"/>
      <c r="S90" s="1050"/>
      <c r="T90" s="1050"/>
      <c r="U90" s="1050"/>
    </row>
    <row r="91" spans="2:25" ht="45" customHeight="1" thickBot="1" x14ac:dyDescent="0.3">
      <c r="B91" s="1740"/>
      <c r="C91" s="1755" t="s">
        <v>1115</v>
      </c>
      <c r="D91" s="1475"/>
      <c r="E91" s="2237" t="s">
        <v>643</v>
      </c>
      <c r="F91" s="2238"/>
      <c r="G91" s="1166"/>
      <c r="O91" s="1049"/>
      <c r="P91" s="1048"/>
      <c r="Q91" s="1050"/>
      <c r="R91" s="1050"/>
      <c r="S91" s="1050"/>
      <c r="T91" s="1050"/>
      <c r="U91" s="1050"/>
    </row>
    <row r="92" spans="2:25" ht="36.950000000000003" customHeight="1" thickBot="1" x14ac:dyDescent="0.3">
      <c r="B92" s="1740"/>
      <c r="C92" s="2227" t="s">
        <v>755</v>
      </c>
      <c r="D92" s="2230"/>
      <c r="E92" s="2220" t="s">
        <v>8</v>
      </c>
      <c r="F92" s="2221"/>
      <c r="G92" s="2216" t="s">
        <v>2662</v>
      </c>
      <c r="I92" s="1551" t="s">
        <v>1882</v>
      </c>
      <c r="J92" s="1552"/>
      <c r="K92" s="1552"/>
      <c r="L92" s="1552"/>
      <c r="M92" s="1553"/>
      <c r="N92" s="1056"/>
      <c r="O92" s="1048"/>
      <c r="P92" s="1048"/>
      <c r="Q92" s="1050"/>
      <c r="R92" s="1050"/>
      <c r="S92" s="1050"/>
      <c r="T92" s="1050"/>
      <c r="U92" s="1050"/>
    </row>
    <row r="93" spans="2:25" ht="43.5" customHeight="1" thickBot="1" x14ac:dyDescent="0.3">
      <c r="B93" s="1740"/>
      <c r="C93" s="2227" t="s">
        <v>2338</v>
      </c>
      <c r="D93" s="2230"/>
      <c r="E93" s="2212" t="s">
        <v>2807</v>
      </c>
      <c r="F93" s="2213"/>
      <c r="G93" s="2218"/>
      <c r="I93" s="1153" t="s">
        <v>1493</v>
      </c>
      <c r="J93" s="1624" t="s">
        <v>1484</v>
      </c>
      <c r="K93" s="1626"/>
      <c r="L93" s="1624" t="s">
        <v>1880</v>
      </c>
      <c r="M93" s="2229"/>
      <c r="N93" s="1044"/>
      <c r="O93" s="1048"/>
      <c r="P93" s="1048"/>
      <c r="Q93" s="1050"/>
      <c r="R93" s="1050"/>
      <c r="S93" s="1050"/>
      <c r="T93" s="1050"/>
      <c r="U93" s="1050"/>
    </row>
    <row r="94" spans="2:25" ht="45.75" customHeight="1" thickBot="1" x14ac:dyDescent="0.3">
      <c r="B94" s="1740"/>
      <c r="C94" s="2246" t="s">
        <v>755</v>
      </c>
      <c r="D94" s="2247"/>
      <c r="E94" s="2214"/>
      <c r="F94" s="2215"/>
      <c r="G94" s="2219"/>
      <c r="I94" s="1739" t="s">
        <v>959</v>
      </c>
      <c r="J94" s="2231" t="s">
        <v>2672</v>
      </c>
      <c r="K94" s="2251"/>
      <c r="L94" s="2251"/>
      <c r="M94" s="2252"/>
      <c r="N94" s="348"/>
      <c r="O94" s="1048"/>
      <c r="P94" s="1048"/>
      <c r="Q94" s="1050"/>
      <c r="R94" s="1050"/>
      <c r="S94" s="1050"/>
      <c r="T94" s="1050"/>
      <c r="U94" s="1050"/>
    </row>
    <row r="95" spans="2:25" ht="48.75" customHeight="1" x14ac:dyDescent="0.25">
      <c r="B95" s="1740"/>
      <c r="C95" s="2231" t="s">
        <v>2690</v>
      </c>
      <c r="D95" s="2251"/>
      <c r="E95" s="2251"/>
      <c r="F95" s="2252"/>
      <c r="G95" s="1166"/>
      <c r="H95" s="1045"/>
      <c r="I95" s="1740"/>
      <c r="J95" s="2245" t="s">
        <v>741</v>
      </c>
      <c r="K95" s="2230"/>
      <c r="L95" s="2212" t="s">
        <v>2824</v>
      </c>
      <c r="M95" s="2253"/>
      <c r="N95" s="1461" t="s">
        <v>2643</v>
      </c>
      <c r="O95" s="1429"/>
      <c r="P95" s="1045"/>
      <c r="Q95" s="1046"/>
      <c r="R95" s="1046"/>
      <c r="S95" s="1046"/>
      <c r="T95" s="1046"/>
      <c r="U95" s="1046"/>
    </row>
    <row r="96" spans="2:25" ht="48.75" customHeight="1" thickBot="1" x14ac:dyDescent="0.3">
      <c r="B96" s="1740"/>
      <c r="C96" s="1755" t="s">
        <v>930</v>
      </c>
      <c r="D96" s="1475"/>
      <c r="E96" s="2222" t="s">
        <v>2739</v>
      </c>
      <c r="F96" s="2223"/>
      <c r="G96" s="1166"/>
      <c r="I96" s="1740"/>
      <c r="J96" s="2246" t="s">
        <v>2410</v>
      </c>
      <c r="K96" s="2247"/>
      <c r="L96" s="2254"/>
      <c r="M96" s="2255"/>
      <c r="N96" s="1688"/>
      <c r="O96" s="1432"/>
      <c r="P96" s="246"/>
      <c r="Q96" s="246"/>
      <c r="R96" s="246"/>
      <c r="S96" s="246"/>
      <c r="T96" s="2"/>
      <c r="U96" s="1043"/>
      <c r="V96" s="1043"/>
      <c r="W96" s="1043"/>
      <c r="X96" s="1043"/>
      <c r="Y96" s="2"/>
    </row>
    <row r="97" spans="2:24" ht="44.25" customHeight="1" x14ac:dyDescent="0.25">
      <c r="B97" s="1740"/>
      <c r="C97" s="1755" t="s">
        <v>1115</v>
      </c>
      <c r="D97" s="1475"/>
      <c r="E97" s="2237" t="s">
        <v>643</v>
      </c>
      <c r="F97" s="2238"/>
      <c r="G97" s="1166"/>
      <c r="H97" s="246"/>
      <c r="I97" s="1740"/>
      <c r="J97" s="2231" t="s">
        <v>2673</v>
      </c>
      <c r="K97" s="2251"/>
      <c r="L97" s="2251"/>
      <c r="M97" s="2252"/>
      <c r="N97" s="1041"/>
      <c r="O97" s="1045"/>
      <c r="P97" s="1047"/>
      <c r="Q97" s="1046"/>
      <c r="R97" s="1046"/>
      <c r="S97" s="1046"/>
      <c r="T97" s="1046"/>
      <c r="U97" s="1046"/>
    </row>
    <row r="98" spans="2:24" ht="36.950000000000003" customHeight="1" x14ac:dyDescent="0.25">
      <c r="B98" s="1740"/>
      <c r="C98" s="1755" t="s">
        <v>755</v>
      </c>
      <c r="D98" s="1475"/>
      <c r="E98" s="2222" t="s">
        <v>1185</v>
      </c>
      <c r="F98" s="2238"/>
      <c r="G98" s="1166"/>
      <c r="H98" s="246"/>
      <c r="I98" s="1740"/>
      <c r="J98" s="1755" t="s">
        <v>755</v>
      </c>
      <c r="K98" s="1475"/>
      <c r="L98" s="2222" t="s">
        <v>8</v>
      </c>
      <c r="M98" s="2238"/>
      <c r="N98" s="1150"/>
      <c r="O98" s="1045"/>
      <c r="P98" s="1049"/>
      <c r="Q98" s="1046"/>
      <c r="R98" s="1046"/>
      <c r="S98" s="1046"/>
      <c r="T98" s="1046"/>
      <c r="U98" s="1046"/>
    </row>
    <row r="99" spans="2:24" ht="36.950000000000003" customHeight="1" x14ac:dyDescent="0.25">
      <c r="B99" s="1740"/>
      <c r="C99" s="2227" t="s">
        <v>818</v>
      </c>
      <c r="D99" s="2230"/>
      <c r="E99" s="2220" t="s">
        <v>8</v>
      </c>
      <c r="F99" s="2221"/>
      <c r="G99" s="2216" t="s">
        <v>2663</v>
      </c>
      <c r="H99" s="1049"/>
      <c r="I99" s="1740"/>
      <c r="J99" s="1755" t="s">
        <v>767</v>
      </c>
      <c r="K99" s="1480"/>
      <c r="L99" s="2222" t="s">
        <v>1185</v>
      </c>
      <c r="M99" s="2256"/>
      <c r="N99" s="1150"/>
      <c r="O99" s="1045"/>
      <c r="P99" s="1049"/>
      <c r="Q99" s="1046"/>
      <c r="R99" s="1046"/>
      <c r="S99" s="1046"/>
      <c r="T99" s="1046"/>
      <c r="U99" s="1046"/>
    </row>
    <row r="100" spans="2:24" ht="45" customHeight="1" x14ac:dyDescent="0.25">
      <c r="B100" s="1740"/>
      <c r="C100" s="2227" t="s">
        <v>804</v>
      </c>
      <c r="D100" s="2244"/>
      <c r="E100" s="2222" t="s">
        <v>1185</v>
      </c>
      <c r="F100" s="2256"/>
      <c r="G100" s="2290"/>
      <c r="I100" s="1740"/>
      <c r="J100" s="2227" t="s">
        <v>804</v>
      </c>
      <c r="K100" s="1478"/>
      <c r="L100" s="2222" t="s">
        <v>1185</v>
      </c>
      <c r="M100" s="2256"/>
      <c r="N100" s="1041"/>
      <c r="O100" s="246"/>
      <c r="P100" s="1049"/>
      <c r="Q100" s="1046"/>
      <c r="R100" s="1050"/>
      <c r="S100" s="1050"/>
      <c r="T100" s="1050"/>
      <c r="U100" s="1050"/>
    </row>
    <row r="101" spans="2:24" ht="47.25" customHeight="1" x14ac:dyDescent="0.25">
      <c r="B101" s="1740"/>
      <c r="C101" s="2227" t="s">
        <v>2338</v>
      </c>
      <c r="D101" s="2230"/>
      <c r="E101" s="2212" t="s">
        <v>2805</v>
      </c>
      <c r="F101" s="2253"/>
      <c r="G101" s="2290"/>
      <c r="I101" s="1740"/>
      <c r="J101" s="2227" t="s">
        <v>2410</v>
      </c>
      <c r="K101" s="2230"/>
      <c r="L101" s="2212" t="s">
        <v>2823</v>
      </c>
      <c r="M101" s="2253"/>
      <c r="N101" s="1461" t="s">
        <v>2643</v>
      </c>
      <c r="O101" s="1429"/>
      <c r="P101" s="1049"/>
      <c r="Q101" s="1050"/>
      <c r="R101" s="1050"/>
      <c r="S101" s="1050"/>
      <c r="T101" s="1050"/>
      <c r="U101" s="1050"/>
    </row>
    <row r="102" spans="2:24" ht="36.950000000000003" customHeight="1" thickBot="1" x14ac:dyDescent="0.3">
      <c r="B102" s="1740"/>
      <c r="C102" s="2246" t="s">
        <v>818</v>
      </c>
      <c r="D102" s="2247"/>
      <c r="E102" s="2254"/>
      <c r="F102" s="2255"/>
      <c r="G102" s="2291"/>
      <c r="I102" s="1740"/>
      <c r="J102" s="2246" t="s">
        <v>755</v>
      </c>
      <c r="K102" s="2247"/>
      <c r="L102" s="2254"/>
      <c r="M102" s="2255"/>
      <c r="N102" s="1688"/>
      <c r="O102" s="1432"/>
      <c r="P102" s="1048"/>
      <c r="Q102" s="1050"/>
      <c r="R102" s="1050"/>
      <c r="S102" s="1050"/>
      <c r="T102" s="1050"/>
      <c r="U102" s="1050"/>
    </row>
    <row r="103" spans="2:24" ht="48" customHeight="1" x14ac:dyDescent="0.25">
      <c r="B103" s="1740"/>
      <c r="C103" s="2231" t="s">
        <v>2690</v>
      </c>
      <c r="D103" s="2251"/>
      <c r="E103" s="2251"/>
      <c r="F103" s="2252"/>
      <c r="G103" s="1166"/>
      <c r="I103" s="1740"/>
      <c r="J103" s="2231" t="s">
        <v>2673</v>
      </c>
      <c r="K103" s="2251"/>
      <c r="L103" s="2251"/>
      <c r="M103" s="2252"/>
      <c r="N103" s="1041"/>
      <c r="O103" s="1048"/>
      <c r="P103" s="1050"/>
      <c r="Q103" s="1050"/>
      <c r="R103" s="1050"/>
      <c r="S103" s="1050"/>
      <c r="T103" s="1050"/>
    </row>
    <row r="104" spans="2:24" ht="38.25" customHeight="1" x14ac:dyDescent="0.25">
      <c r="B104" s="1740"/>
      <c r="C104" s="1755" t="s">
        <v>930</v>
      </c>
      <c r="D104" s="1475"/>
      <c r="E104" s="2222" t="s">
        <v>2739</v>
      </c>
      <c r="F104" s="2223"/>
      <c r="G104" s="1166"/>
      <c r="I104" s="1740"/>
      <c r="J104" s="2227" t="s">
        <v>734</v>
      </c>
      <c r="K104" s="2244"/>
      <c r="L104" s="2220" t="s">
        <v>8</v>
      </c>
      <c r="M104" s="2221"/>
      <c r="N104" s="2239" t="s">
        <v>2645</v>
      </c>
      <c r="O104" s="1462"/>
      <c r="P104" s="1050"/>
      <c r="Q104" s="1050"/>
      <c r="R104" s="1050"/>
      <c r="S104" s="1050"/>
      <c r="T104" s="1050"/>
    </row>
    <row r="105" spans="2:24" ht="36.950000000000003" customHeight="1" x14ac:dyDescent="0.25">
      <c r="B105" s="1740"/>
      <c r="C105" s="1755" t="s">
        <v>1115</v>
      </c>
      <c r="D105" s="1475"/>
      <c r="E105" s="2237" t="s">
        <v>643</v>
      </c>
      <c r="F105" s="2238"/>
      <c r="G105" s="1166"/>
      <c r="I105" s="1740"/>
      <c r="J105" s="2227" t="s">
        <v>804</v>
      </c>
      <c r="K105" s="2244"/>
      <c r="L105" s="2220" t="s">
        <v>1185</v>
      </c>
      <c r="M105" s="2243"/>
      <c r="N105" s="2240"/>
      <c r="O105" s="2241"/>
      <c r="P105" s="1050"/>
      <c r="Q105" s="1050"/>
      <c r="R105" s="1050"/>
      <c r="S105" s="1050"/>
      <c r="T105" s="1050"/>
    </row>
    <row r="106" spans="2:24" ht="39" customHeight="1" x14ac:dyDescent="0.25">
      <c r="B106" s="1740"/>
      <c r="C106" s="1755" t="s">
        <v>755</v>
      </c>
      <c r="D106" s="1475"/>
      <c r="E106" s="2222" t="s">
        <v>1185</v>
      </c>
      <c r="F106" s="2238"/>
      <c r="G106" s="1166"/>
      <c r="I106" s="1740"/>
      <c r="J106" s="2227" t="s">
        <v>2410</v>
      </c>
      <c r="K106" s="2230"/>
      <c r="L106" s="2212" t="s">
        <v>2822</v>
      </c>
      <c r="M106" s="2213"/>
      <c r="N106" s="2240"/>
      <c r="O106" s="2241"/>
      <c r="P106" s="1050"/>
      <c r="Q106" s="1050"/>
      <c r="R106" s="1050"/>
      <c r="S106" s="1050"/>
      <c r="T106" s="1050"/>
    </row>
    <row r="107" spans="2:24" ht="41.25" customHeight="1" thickBot="1" x14ac:dyDescent="0.3">
      <c r="B107" s="1740"/>
      <c r="C107" s="1755" t="s">
        <v>818</v>
      </c>
      <c r="D107" s="1475"/>
      <c r="E107" s="2222" t="s">
        <v>2644</v>
      </c>
      <c r="F107" s="2256"/>
      <c r="G107" s="1461" t="s">
        <v>2757</v>
      </c>
      <c r="H107" s="1457"/>
      <c r="I107" s="1740"/>
      <c r="J107" s="2227" t="s">
        <v>734</v>
      </c>
      <c r="K107" s="2244"/>
      <c r="L107" s="2214"/>
      <c r="M107" s="2215"/>
      <c r="N107" s="1463"/>
      <c r="O107" s="1464"/>
      <c r="P107" s="1044"/>
      <c r="Q107" s="1044"/>
      <c r="R107" s="1044"/>
      <c r="S107" s="1044"/>
      <c r="T107" s="1044"/>
    </row>
    <row r="108" spans="2:24" ht="36.950000000000003" customHeight="1" x14ac:dyDescent="0.25">
      <c r="B108" s="1740"/>
      <c r="C108" s="2227" t="s">
        <v>804</v>
      </c>
      <c r="D108" s="1478"/>
      <c r="E108" s="2220" t="s">
        <v>2247</v>
      </c>
      <c r="F108" s="2221"/>
      <c r="G108" s="1685"/>
      <c r="H108" s="2292"/>
      <c r="I108" s="1740"/>
      <c r="J108" s="2231" t="s">
        <v>2673</v>
      </c>
      <c r="K108" s="2251"/>
      <c r="L108" s="2251"/>
      <c r="M108" s="2252"/>
      <c r="N108" s="1041"/>
      <c r="O108" s="246"/>
      <c r="P108" s="1046"/>
      <c r="Q108" s="1046"/>
      <c r="R108" s="1046"/>
      <c r="S108" s="1046"/>
      <c r="T108" s="1046"/>
    </row>
    <row r="109" spans="2:24" ht="36.950000000000003" customHeight="1" x14ac:dyDescent="0.25">
      <c r="B109" s="1740"/>
      <c r="C109" s="2227" t="s">
        <v>806</v>
      </c>
      <c r="D109" s="2230"/>
      <c r="E109" s="2220" t="s">
        <v>8</v>
      </c>
      <c r="F109" s="2221"/>
      <c r="G109" s="1685"/>
      <c r="H109" s="2292"/>
      <c r="I109" s="1740"/>
      <c r="J109" s="2227" t="s">
        <v>734</v>
      </c>
      <c r="K109" s="2244"/>
      <c r="L109" s="2220" t="s">
        <v>2644</v>
      </c>
      <c r="M109" s="2243"/>
      <c r="N109" s="2242" t="s">
        <v>2646</v>
      </c>
      <c r="O109" s="1462"/>
      <c r="P109" s="246"/>
      <c r="Q109" s="246"/>
      <c r="R109" s="246"/>
      <c r="S109" s="2"/>
      <c r="T109" s="1043"/>
      <c r="U109" s="1043"/>
      <c r="V109" s="1043"/>
      <c r="W109" s="1043"/>
      <c r="X109" s="2"/>
    </row>
    <row r="110" spans="2:24" ht="40.5" customHeight="1" x14ac:dyDescent="0.25">
      <c r="B110" s="1740"/>
      <c r="C110" s="2227" t="s">
        <v>2338</v>
      </c>
      <c r="D110" s="2230"/>
      <c r="E110" s="2212" t="s">
        <v>2886</v>
      </c>
      <c r="F110" s="2213"/>
      <c r="G110" s="1685"/>
      <c r="H110" s="2292"/>
      <c r="I110" s="1740"/>
      <c r="J110" s="2227" t="s">
        <v>804</v>
      </c>
      <c r="K110" s="2230"/>
      <c r="L110" s="2220" t="s">
        <v>2247</v>
      </c>
      <c r="M110" s="2221"/>
      <c r="N110" s="2240"/>
      <c r="O110" s="2241"/>
      <c r="P110" s="1046"/>
      <c r="Q110" s="1046"/>
      <c r="R110" s="1046"/>
      <c r="S110" s="1046"/>
      <c r="T110" s="1046"/>
    </row>
    <row r="111" spans="2:24" ht="39.75" customHeight="1" thickBot="1" x14ac:dyDescent="0.3">
      <c r="B111" s="1741"/>
      <c r="C111" s="2246" t="s">
        <v>806</v>
      </c>
      <c r="D111" s="2247"/>
      <c r="E111" s="2214"/>
      <c r="F111" s="2215"/>
      <c r="G111" s="1688"/>
      <c r="H111" s="1547"/>
      <c r="I111" s="1740"/>
      <c r="J111" s="2227" t="s">
        <v>807</v>
      </c>
      <c r="K111" s="2244"/>
      <c r="L111" s="2220" t="s">
        <v>8</v>
      </c>
      <c r="M111" s="2221"/>
      <c r="N111" s="2240"/>
      <c r="O111" s="2241"/>
      <c r="P111" s="1046"/>
      <c r="Q111" s="1046"/>
      <c r="R111" s="1046"/>
      <c r="S111" s="1046"/>
      <c r="T111" s="1046"/>
    </row>
    <row r="112" spans="2:24" ht="34.5" customHeight="1" thickBot="1" x14ac:dyDescent="0.3">
      <c r="B112" s="1051" t="s">
        <v>964</v>
      </c>
      <c r="C112" s="2234" t="s">
        <v>2510</v>
      </c>
      <c r="D112" s="2235"/>
      <c r="E112" s="2235"/>
      <c r="F112" s="2236"/>
      <c r="G112" s="1089"/>
      <c r="H112" s="1049"/>
      <c r="I112" s="1740"/>
      <c r="J112" s="2257" t="s">
        <v>2410</v>
      </c>
      <c r="K112" s="2258"/>
      <c r="L112" s="2212" t="s">
        <v>2821</v>
      </c>
      <c r="M112" s="2213"/>
      <c r="N112" s="2240"/>
      <c r="O112" s="2241"/>
      <c r="P112" s="1046"/>
      <c r="Q112" s="1046"/>
      <c r="R112" s="1046"/>
      <c r="S112" s="1046"/>
      <c r="T112" s="1046"/>
    </row>
    <row r="113" spans="2:24" ht="36.950000000000003" customHeight="1" thickBot="1" x14ac:dyDescent="0.3">
      <c r="B113" s="1051" t="s">
        <v>965</v>
      </c>
      <c r="C113" s="2234" t="s">
        <v>2264</v>
      </c>
      <c r="D113" s="2235"/>
      <c r="E113" s="2235"/>
      <c r="F113" s="2236"/>
      <c r="H113" s="1049"/>
      <c r="I113" s="1741"/>
      <c r="J113" s="2246" t="s">
        <v>807</v>
      </c>
      <c r="K113" s="2259"/>
      <c r="L113" s="2214"/>
      <c r="M113" s="2215"/>
      <c r="N113" s="1463"/>
      <c r="O113" s="1464"/>
      <c r="P113" s="1046"/>
      <c r="Q113" s="1046"/>
      <c r="R113" s="1046"/>
      <c r="S113" s="1046"/>
      <c r="T113" s="1046"/>
    </row>
    <row r="114" spans="2:24" ht="39.75" customHeight="1" thickBot="1" x14ac:dyDescent="0.3">
      <c r="B114" s="1051" t="s">
        <v>966</v>
      </c>
      <c r="C114" s="2234" t="s">
        <v>2511</v>
      </c>
      <c r="D114" s="2235"/>
      <c r="E114" s="2235"/>
      <c r="F114" s="2236"/>
      <c r="H114" s="1049"/>
      <c r="I114" s="1155" t="s">
        <v>960</v>
      </c>
      <c r="J114" s="2234" t="s">
        <v>2451</v>
      </c>
      <c r="K114" s="2235"/>
      <c r="L114" s="2235"/>
      <c r="M114" s="2236"/>
      <c r="N114" s="1041"/>
      <c r="O114" s="1047"/>
      <c r="P114" s="1046"/>
      <c r="Q114" s="1046"/>
      <c r="R114" s="1046"/>
      <c r="S114" s="1046"/>
      <c r="T114" s="1046"/>
    </row>
    <row r="115" spans="2:24" ht="36.950000000000003" customHeight="1" thickBot="1" x14ac:dyDescent="0.3">
      <c r="H115" s="1049"/>
      <c r="I115" s="2224" t="s">
        <v>961</v>
      </c>
      <c r="J115" s="2231" t="s">
        <v>2674</v>
      </c>
      <c r="K115" s="2251"/>
      <c r="L115" s="2251"/>
      <c r="M115" s="2252"/>
      <c r="N115" s="348"/>
      <c r="O115" s="1049"/>
      <c r="P115" s="1046"/>
      <c r="Q115" s="1046"/>
      <c r="R115" s="1046"/>
      <c r="S115" s="1046"/>
      <c r="T115" s="1046"/>
    </row>
    <row r="116" spans="2:24" ht="45.75" customHeight="1" thickBot="1" x14ac:dyDescent="0.3">
      <c r="B116" s="1551" t="s">
        <v>1907</v>
      </c>
      <c r="C116" s="1552"/>
      <c r="D116" s="1552"/>
      <c r="E116" s="1552"/>
      <c r="F116" s="1553"/>
      <c r="H116" s="1045"/>
      <c r="I116" s="2225"/>
      <c r="J116" s="2245" t="s">
        <v>741</v>
      </c>
      <c r="K116" s="2230"/>
      <c r="L116" s="2212" t="s">
        <v>2824</v>
      </c>
      <c r="M116" s="2253"/>
      <c r="N116" s="1461" t="s">
        <v>2643</v>
      </c>
      <c r="O116" s="1429"/>
      <c r="P116" s="1046"/>
      <c r="Q116" s="1046"/>
      <c r="R116" s="1046"/>
      <c r="S116" s="1046"/>
      <c r="T116" s="1046"/>
    </row>
    <row r="117" spans="2:24" ht="44.25" customHeight="1" thickBot="1" x14ac:dyDescent="0.3">
      <c r="B117" s="1058" t="s">
        <v>1493</v>
      </c>
      <c r="C117" s="1624" t="s">
        <v>1484</v>
      </c>
      <c r="D117" s="1626"/>
      <c r="E117" s="1624" t="s">
        <v>1880</v>
      </c>
      <c r="F117" s="2229"/>
      <c r="I117" s="2225"/>
      <c r="J117" s="2246" t="s">
        <v>2410</v>
      </c>
      <c r="K117" s="2247"/>
      <c r="L117" s="2254"/>
      <c r="M117" s="2255"/>
      <c r="N117" s="1688"/>
      <c r="O117" s="1432"/>
      <c r="P117" s="246"/>
      <c r="Q117" s="246"/>
      <c r="R117" s="246"/>
      <c r="S117" s="2"/>
      <c r="T117" s="1043"/>
      <c r="U117" s="1043"/>
      <c r="V117" s="1043"/>
      <c r="W117" s="1043"/>
      <c r="X117" s="2"/>
    </row>
    <row r="118" spans="2:24" ht="36.950000000000003" customHeight="1" x14ac:dyDescent="0.25">
      <c r="B118" s="2264" t="s">
        <v>959</v>
      </c>
      <c r="C118" s="2248" t="s">
        <v>2691</v>
      </c>
      <c r="D118" s="2249"/>
      <c r="E118" s="2249"/>
      <c r="F118" s="2250"/>
      <c r="H118" s="246"/>
      <c r="I118" s="2225"/>
      <c r="J118" s="2231" t="s">
        <v>2675</v>
      </c>
      <c r="K118" s="2251"/>
      <c r="L118" s="2251"/>
      <c r="M118" s="2252"/>
      <c r="N118" s="1041"/>
      <c r="O118" s="1048"/>
      <c r="P118" s="1046"/>
      <c r="Q118" s="1046"/>
      <c r="R118" s="1046"/>
      <c r="S118" s="1046"/>
      <c r="T118" s="1046"/>
    </row>
    <row r="119" spans="2:24" ht="36.950000000000003" customHeight="1" x14ac:dyDescent="0.25">
      <c r="B119" s="2265"/>
      <c r="C119" s="2227" t="s">
        <v>2649</v>
      </c>
      <c r="D119" s="1477"/>
      <c r="E119" s="1477"/>
      <c r="F119" s="1479"/>
      <c r="H119" s="246"/>
      <c r="I119" s="2225"/>
      <c r="J119" s="1755" t="s">
        <v>755</v>
      </c>
      <c r="K119" s="1475"/>
      <c r="L119" s="2222" t="s">
        <v>8</v>
      </c>
      <c r="M119" s="2238"/>
      <c r="N119" s="1150"/>
      <c r="O119" s="1048"/>
      <c r="P119" s="1046"/>
      <c r="Q119" s="1046"/>
      <c r="R119" s="1046"/>
      <c r="S119" s="1046"/>
      <c r="T119" s="1046"/>
    </row>
    <row r="120" spans="2:24" ht="36.950000000000003" customHeight="1" thickBot="1" x14ac:dyDescent="0.3">
      <c r="B120" s="2266"/>
      <c r="C120" s="2228" t="s">
        <v>2450</v>
      </c>
      <c r="D120" s="1798"/>
      <c r="E120" s="1798"/>
      <c r="F120" s="1841"/>
      <c r="H120" s="1049"/>
      <c r="I120" s="2225"/>
      <c r="J120" s="1755" t="s">
        <v>767</v>
      </c>
      <c r="K120" s="1480"/>
      <c r="L120" s="2222" t="s">
        <v>1185</v>
      </c>
      <c r="M120" s="2256"/>
      <c r="N120" s="1150"/>
      <c r="O120" s="1048"/>
      <c r="P120" s="1046"/>
      <c r="Q120" s="1046"/>
      <c r="R120" s="1046"/>
      <c r="S120" s="1046"/>
      <c r="T120" s="1046"/>
    </row>
    <row r="121" spans="2:24" ht="36.950000000000003" customHeight="1" x14ac:dyDescent="0.25">
      <c r="B121" s="2264" t="s">
        <v>961</v>
      </c>
      <c r="C121" s="2248" t="s">
        <v>2692</v>
      </c>
      <c r="D121" s="2249"/>
      <c r="E121" s="2249"/>
      <c r="F121" s="2250"/>
      <c r="H121" s="1049"/>
      <c r="I121" s="2225"/>
      <c r="J121" s="2227" t="s">
        <v>804</v>
      </c>
      <c r="K121" s="1478"/>
      <c r="L121" s="2222" t="s">
        <v>1185</v>
      </c>
      <c r="M121" s="2256"/>
      <c r="N121" s="1041"/>
      <c r="O121" s="1048"/>
      <c r="P121" s="1046"/>
      <c r="Q121" s="1046"/>
      <c r="R121" s="1046"/>
      <c r="S121" s="1046"/>
      <c r="T121" s="1046"/>
    </row>
    <row r="122" spans="2:24" ht="31.5" customHeight="1" x14ac:dyDescent="0.25">
      <c r="B122" s="2265"/>
      <c r="C122" s="2227" t="s">
        <v>2648</v>
      </c>
      <c r="D122" s="1477"/>
      <c r="E122" s="1477"/>
      <c r="F122" s="1479"/>
      <c r="H122" s="1049"/>
      <c r="I122" s="2225"/>
      <c r="J122" s="2227" t="s">
        <v>2410</v>
      </c>
      <c r="K122" s="2230"/>
      <c r="L122" s="2212" t="s">
        <v>2823</v>
      </c>
      <c r="M122" s="2253"/>
      <c r="N122" s="1461" t="s">
        <v>2643</v>
      </c>
      <c r="O122" s="1429"/>
      <c r="P122" s="1046"/>
      <c r="Q122" s="1046"/>
      <c r="R122" s="1046"/>
      <c r="S122" s="1046"/>
      <c r="T122" s="1046"/>
    </row>
    <row r="123" spans="2:24" ht="38.25" customHeight="1" thickBot="1" x14ac:dyDescent="0.3">
      <c r="B123" s="2266"/>
      <c r="C123" s="2228" t="s">
        <v>2450</v>
      </c>
      <c r="D123" s="1798"/>
      <c r="E123" s="1798"/>
      <c r="F123" s="1841"/>
      <c r="H123" s="1049"/>
      <c r="I123" s="2225"/>
      <c r="J123" s="2246" t="s">
        <v>755</v>
      </c>
      <c r="K123" s="2247"/>
      <c r="L123" s="2254"/>
      <c r="M123" s="2255"/>
      <c r="N123" s="1688"/>
      <c r="O123" s="1432"/>
      <c r="P123" s="1046"/>
      <c r="Q123" s="1046"/>
      <c r="R123" s="1046"/>
      <c r="S123" s="1046"/>
      <c r="T123" s="1046"/>
    </row>
    <row r="124" spans="2:24" ht="39.75" customHeight="1" x14ac:dyDescent="0.25">
      <c r="B124" s="2264" t="s">
        <v>963</v>
      </c>
      <c r="C124" s="2248" t="s">
        <v>2693</v>
      </c>
      <c r="D124" s="2249"/>
      <c r="E124" s="2249"/>
      <c r="F124" s="2250"/>
      <c r="H124" s="1049"/>
      <c r="I124" s="2225"/>
      <c r="J124" s="2231" t="s">
        <v>2675</v>
      </c>
      <c r="K124" s="2251"/>
      <c r="L124" s="2251"/>
      <c r="M124" s="2252"/>
      <c r="N124" s="1041"/>
      <c r="O124" s="1047"/>
      <c r="P124" s="1046"/>
      <c r="Q124" s="1046"/>
      <c r="R124" s="1046"/>
      <c r="S124" s="1046"/>
      <c r="T124" s="1046"/>
    </row>
    <row r="125" spans="2:24" ht="36.950000000000003" customHeight="1" x14ac:dyDescent="0.25">
      <c r="B125" s="2265"/>
      <c r="C125" s="2227" t="s">
        <v>2647</v>
      </c>
      <c r="D125" s="1477"/>
      <c r="E125" s="1477"/>
      <c r="F125" s="1479"/>
      <c r="H125" s="1045"/>
      <c r="I125" s="2225"/>
      <c r="J125" s="2227" t="s">
        <v>734</v>
      </c>
      <c r="K125" s="2244"/>
      <c r="L125" s="2220" t="s">
        <v>8</v>
      </c>
      <c r="M125" s="2221"/>
      <c r="N125" s="2239" t="s">
        <v>2645</v>
      </c>
      <c r="O125" s="1462"/>
      <c r="P125" s="1046"/>
      <c r="Q125" s="1046"/>
      <c r="R125" s="1046"/>
      <c r="S125" s="1046"/>
      <c r="T125" s="1046"/>
    </row>
    <row r="126" spans="2:24" ht="36.950000000000003" customHeight="1" thickBot="1" x14ac:dyDescent="0.3">
      <c r="B126" s="2266"/>
      <c r="C126" s="2228" t="s">
        <v>2450</v>
      </c>
      <c r="D126" s="1798"/>
      <c r="E126" s="1798"/>
      <c r="F126" s="1841"/>
      <c r="I126" s="2225"/>
      <c r="J126" s="2227" t="s">
        <v>804</v>
      </c>
      <c r="K126" s="2244"/>
      <c r="L126" s="2220" t="s">
        <v>1185</v>
      </c>
      <c r="M126" s="2243"/>
      <c r="N126" s="2240"/>
      <c r="O126" s="2241"/>
      <c r="P126" s="246"/>
      <c r="Q126" s="246"/>
      <c r="R126" s="246"/>
      <c r="S126" s="2"/>
      <c r="T126" s="1043"/>
      <c r="U126" s="1043"/>
      <c r="V126" s="1043"/>
      <c r="W126" s="1043"/>
      <c r="X126" s="2"/>
    </row>
    <row r="127" spans="2:24" ht="35.25" customHeight="1" thickBot="1" x14ac:dyDescent="0.3">
      <c r="H127" s="246"/>
      <c r="I127" s="2225"/>
      <c r="J127" s="2227" t="s">
        <v>2410</v>
      </c>
      <c r="K127" s="2230"/>
      <c r="L127" s="2212" t="s">
        <v>2822</v>
      </c>
      <c r="M127" s="2213"/>
      <c r="N127" s="2240"/>
      <c r="O127" s="2241"/>
      <c r="P127" s="1046"/>
      <c r="Q127" s="1046"/>
      <c r="R127" s="1046"/>
      <c r="S127" s="1046"/>
      <c r="T127" s="1046"/>
    </row>
    <row r="128" spans="2:24" ht="41.25" customHeight="1" thickBot="1" x14ac:dyDescent="0.3">
      <c r="B128" s="1551" t="s">
        <v>1908</v>
      </c>
      <c r="C128" s="1552"/>
      <c r="D128" s="1552"/>
      <c r="E128" s="1552"/>
      <c r="F128" s="1553"/>
      <c r="H128" s="246"/>
      <c r="I128" s="2225"/>
      <c r="J128" s="2227" t="s">
        <v>734</v>
      </c>
      <c r="K128" s="2244"/>
      <c r="L128" s="2214"/>
      <c r="M128" s="2215"/>
      <c r="N128" s="1463"/>
      <c r="O128" s="1464"/>
      <c r="P128" s="1046"/>
      <c r="Q128" s="1046"/>
      <c r="R128" s="1046"/>
      <c r="S128" s="1046"/>
      <c r="T128" s="1046"/>
    </row>
    <row r="129" spans="2:24" ht="36.950000000000003" customHeight="1" thickBot="1" x14ac:dyDescent="0.3">
      <c r="B129" s="1058" t="s">
        <v>1493</v>
      </c>
      <c r="C129" s="1624" t="s">
        <v>1484</v>
      </c>
      <c r="D129" s="1626"/>
      <c r="E129" s="1624" t="s">
        <v>1880</v>
      </c>
      <c r="F129" s="2229"/>
      <c r="I129" s="2225"/>
      <c r="J129" s="2231" t="s">
        <v>2675</v>
      </c>
      <c r="K129" s="2251"/>
      <c r="L129" s="2251"/>
      <c r="M129" s="2252"/>
      <c r="N129" s="1041"/>
      <c r="O129" s="1048"/>
      <c r="P129" s="1046"/>
      <c r="Q129" s="1050"/>
      <c r="R129" s="1050"/>
      <c r="S129" s="1050"/>
      <c r="T129" s="1050"/>
    </row>
    <row r="130" spans="2:24" ht="39" customHeight="1" x14ac:dyDescent="0.25">
      <c r="B130" s="2264" t="s">
        <v>959</v>
      </c>
      <c r="C130" s="2248" t="s">
        <v>2694</v>
      </c>
      <c r="D130" s="2249"/>
      <c r="E130" s="2249"/>
      <c r="F130" s="2250"/>
      <c r="I130" s="2225"/>
      <c r="J130" s="2227" t="s">
        <v>734</v>
      </c>
      <c r="K130" s="2244"/>
      <c r="L130" s="2220" t="s">
        <v>2644</v>
      </c>
      <c r="M130" s="2243"/>
      <c r="N130" s="2242" t="s">
        <v>2646</v>
      </c>
      <c r="O130" s="1462"/>
      <c r="P130" s="1050"/>
      <c r="Q130" s="1050"/>
      <c r="R130" s="1050"/>
      <c r="S130" s="1050"/>
      <c r="T130" s="1050"/>
    </row>
    <row r="131" spans="2:24" ht="36.950000000000003" customHeight="1" x14ac:dyDescent="0.25">
      <c r="B131" s="2265"/>
      <c r="C131" s="2227" t="s">
        <v>2661</v>
      </c>
      <c r="D131" s="1477"/>
      <c r="E131" s="1477"/>
      <c r="F131" s="1479"/>
      <c r="I131" s="2225"/>
      <c r="J131" s="2227" t="s">
        <v>804</v>
      </c>
      <c r="K131" s="2230"/>
      <c r="L131" s="2220" t="s">
        <v>2247</v>
      </c>
      <c r="M131" s="2221"/>
      <c r="N131" s="2240"/>
      <c r="O131" s="2241"/>
      <c r="P131" s="1050"/>
      <c r="Q131" s="1050"/>
      <c r="R131" s="1050"/>
      <c r="S131" s="1050"/>
      <c r="T131" s="1050"/>
    </row>
    <row r="132" spans="2:24" ht="36.950000000000003" customHeight="1" thickBot="1" x14ac:dyDescent="0.3">
      <c r="B132" s="2266"/>
      <c r="C132" s="2228" t="s">
        <v>2450</v>
      </c>
      <c r="D132" s="1798"/>
      <c r="E132" s="1798"/>
      <c r="F132" s="1841"/>
      <c r="I132" s="2225"/>
      <c r="J132" s="2227" t="s">
        <v>807</v>
      </c>
      <c r="K132" s="2244"/>
      <c r="L132" s="2220" t="s">
        <v>8</v>
      </c>
      <c r="M132" s="2221"/>
      <c r="N132" s="2240"/>
      <c r="O132" s="2241"/>
      <c r="P132" s="1050"/>
      <c r="Q132" s="1050"/>
      <c r="R132" s="1050"/>
      <c r="S132" s="1050"/>
      <c r="T132" s="1050"/>
    </row>
    <row r="133" spans="2:24" ht="32.25" customHeight="1" x14ac:dyDescent="0.25">
      <c r="B133" s="2264" t="s">
        <v>961</v>
      </c>
      <c r="C133" s="2248" t="s">
        <v>2695</v>
      </c>
      <c r="D133" s="2249"/>
      <c r="E133" s="2249"/>
      <c r="F133" s="2250"/>
      <c r="I133" s="2225"/>
      <c r="J133" s="2257" t="s">
        <v>2410</v>
      </c>
      <c r="K133" s="2258"/>
      <c r="L133" s="2212" t="s">
        <v>2821</v>
      </c>
      <c r="M133" s="2213"/>
      <c r="N133" s="2240"/>
      <c r="O133" s="2241"/>
      <c r="P133" s="1050"/>
      <c r="Q133" s="1050"/>
      <c r="R133" s="1050"/>
      <c r="S133" s="1050"/>
      <c r="T133" s="1050"/>
    </row>
    <row r="134" spans="2:24" ht="38.25" customHeight="1" thickBot="1" x14ac:dyDescent="0.3">
      <c r="B134" s="2265"/>
      <c r="C134" s="2227" t="s">
        <v>2660</v>
      </c>
      <c r="D134" s="1477"/>
      <c r="E134" s="1477"/>
      <c r="F134" s="1479"/>
      <c r="I134" s="2226"/>
      <c r="J134" s="2246" t="s">
        <v>807</v>
      </c>
      <c r="K134" s="2259"/>
      <c r="L134" s="2214"/>
      <c r="M134" s="2215"/>
      <c r="N134" s="1463"/>
      <c r="O134" s="1464"/>
      <c r="P134" s="1050"/>
      <c r="Q134" s="1050"/>
      <c r="R134" s="1050"/>
      <c r="S134" s="1050"/>
      <c r="T134" s="1050"/>
    </row>
    <row r="135" spans="2:24" ht="36.950000000000003" customHeight="1" thickBot="1" x14ac:dyDescent="0.3">
      <c r="B135" s="2266"/>
      <c r="C135" s="2228" t="s">
        <v>2450</v>
      </c>
      <c r="D135" s="1798"/>
      <c r="E135" s="1798"/>
      <c r="F135" s="1841"/>
      <c r="H135" s="1045"/>
      <c r="I135" s="1155" t="s">
        <v>962</v>
      </c>
      <c r="J135" s="2234" t="s">
        <v>2452</v>
      </c>
      <c r="K135" s="2235"/>
      <c r="L135" s="2235"/>
      <c r="M135" s="2236"/>
      <c r="P135" s="1046"/>
      <c r="Q135" s="1046"/>
      <c r="R135" s="1046"/>
      <c r="S135" s="1046"/>
      <c r="T135" s="1046"/>
    </row>
    <row r="136" spans="2:24" ht="36.950000000000003" customHeight="1" x14ac:dyDescent="0.25">
      <c r="B136" s="2264" t="s">
        <v>963</v>
      </c>
      <c r="C136" s="2248" t="s">
        <v>2696</v>
      </c>
      <c r="D136" s="2249"/>
      <c r="E136" s="2249"/>
      <c r="F136" s="2250"/>
      <c r="I136" s="2224" t="s">
        <v>963</v>
      </c>
      <c r="J136" s="2231" t="s">
        <v>2677</v>
      </c>
      <c r="K136" s="2251"/>
      <c r="L136" s="2251"/>
      <c r="M136" s="2252"/>
      <c r="N136" s="348"/>
      <c r="P136" s="246"/>
      <c r="Q136" s="246"/>
      <c r="R136" s="246"/>
      <c r="S136" s="2"/>
      <c r="T136" s="1043"/>
      <c r="U136" s="1043"/>
      <c r="V136" s="1043"/>
      <c r="W136" s="1043"/>
      <c r="X136" s="2"/>
    </row>
    <row r="137" spans="2:24" ht="52.5" customHeight="1" x14ac:dyDescent="0.25">
      <c r="B137" s="2265"/>
      <c r="C137" s="2227" t="s">
        <v>2659</v>
      </c>
      <c r="D137" s="1477"/>
      <c r="E137" s="1477"/>
      <c r="F137" s="1479"/>
      <c r="H137" s="246"/>
      <c r="I137" s="2225"/>
      <c r="J137" s="2245" t="s">
        <v>741</v>
      </c>
      <c r="K137" s="2230"/>
      <c r="L137" s="2212" t="s">
        <v>2824</v>
      </c>
      <c r="M137" s="2253"/>
      <c r="N137" s="1461" t="s">
        <v>2643</v>
      </c>
      <c r="O137" s="1429"/>
      <c r="P137" s="1046"/>
      <c r="Q137" s="1046"/>
      <c r="R137" s="1046"/>
      <c r="S137" s="1046"/>
      <c r="T137" s="1046"/>
    </row>
    <row r="138" spans="2:24" ht="46.5" customHeight="1" thickBot="1" x14ac:dyDescent="0.3">
      <c r="B138" s="2266"/>
      <c r="C138" s="2228" t="s">
        <v>2450</v>
      </c>
      <c r="D138" s="1798"/>
      <c r="E138" s="1798"/>
      <c r="F138" s="1841"/>
      <c r="H138" s="246"/>
      <c r="I138" s="2225"/>
      <c r="J138" s="2246" t="s">
        <v>2410</v>
      </c>
      <c r="K138" s="2247"/>
      <c r="L138" s="2254"/>
      <c r="M138" s="2255"/>
      <c r="N138" s="1688"/>
      <c r="O138" s="1432"/>
      <c r="P138" s="1046"/>
      <c r="Q138" s="1046"/>
      <c r="R138" s="1046"/>
      <c r="S138" s="1046"/>
      <c r="T138" s="1046"/>
    </row>
    <row r="139" spans="2:24" ht="36.950000000000003" customHeight="1" thickBot="1" x14ac:dyDescent="0.3">
      <c r="H139" s="1049"/>
      <c r="I139" s="2225"/>
      <c r="J139" s="2231" t="s">
        <v>2676</v>
      </c>
      <c r="K139" s="2251"/>
      <c r="L139" s="2251"/>
      <c r="M139" s="2252"/>
      <c r="N139" s="1041"/>
      <c r="P139" s="1046"/>
      <c r="Q139" s="1046"/>
      <c r="R139" s="1046"/>
      <c r="S139" s="1046"/>
      <c r="T139" s="1046"/>
    </row>
    <row r="140" spans="2:24" ht="35.25" customHeight="1" thickBot="1" x14ac:dyDescent="0.3">
      <c r="B140" s="1551" t="s">
        <v>2270</v>
      </c>
      <c r="C140" s="1552"/>
      <c r="D140" s="1552"/>
      <c r="E140" s="1552"/>
      <c r="F140" s="1553"/>
      <c r="I140" s="2225"/>
      <c r="J140" s="1755" t="s">
        <v>755</v>
      </c>
      <c r="K140" s="1475"/>
      <c r="L140" s="2222" t="s">
        <v>8</v>
      </c>
      <c r="M140" s="2238"/>
      <c r="N140" s="1150"/>
      <c r="P140" s="1046"/>
      <c r="Q140" s="1050"/>
      <c r="R140" s="1050"/>
      <c r="S140" s="1050"/>
      <c r="T140" s="1050"/>
    </row>
    <row r="141" spans="2:24" ht="36.950000000000003" customHeight="1" thickBot="1" x14ac:dyDescent="0.3">
      <c r="B141" s="1058" t="s">
        <v>1493</v>
      </c>
      <c r="C141" s="1624" t="s">
        <v>1484</v>
      </c>
      <c r="D141" s="1626"/>
      <c r="E141" s="1624" t="s">
        <v>1880</v>
      </c>
      <c r="F141" s="2229"/>
      <c r="I141" s="2225"/>
      <c r="J141" s="1755" t="s">
        <v>767</v>
      </c>
      <c r="K141" s="1480"/>
      <c r="L141" s="2222" t="s">
        <v>1185</v>
      </c>
      <c r="M141" s="2256"/>
      <c r="N141" s="1150"/>
      <c r="P141" s="1050"/>
      <c r="Q141" s="1050"/>
      <c r="R141" s="1050"/>
      <c r="S141" s="1050"/>
      <c r="T141" s="1050"/>
    </row>
    <row r="142" spans="2:24" ht="36.950000000000003" customHeight="1" x14ac:dyDescent="0.25">
      <c r="B142" s="2264" t="s">
        <v>959</v>
      </c>
      <c r="C142" s="2248" t="s">
        <v>2697</v>
      </c>
      <c r="D142" s="2249"/>
      <c r="E142" s="2249"/>
      <c r="F142" s="2250"/>
      <c r="I142" s="2225"/>
      <c r="J142" s="2227" t="s">
        <v>804</v>
      </c>
      <c r="K142" s="1478"/>
      <c r="L142" s="2222" t="s">
        <v>1185</v>
      </c>
      <c r="M142" s="2256"/>
      <c r="N142" s="1041"/>
      <c r="P142" s="1050"/>
      <c r="Q142" s="1050"/>
      <c r="R142" s="1050"/>
      <c r="S142" s="1050"/>
      <c r="T142" s="1050"/>
    </row>
    <row r="143" spans="2:24" ht="36.950000000000003" customHeight="1" x14ac:dyDescent="0.25">
      <c r="B143" s="2265"/>
      <c r="C143" s="2227" t="s">
        <v>2658</v>
      </c>
      <c r="D143" s="1477"/>
      <c r="E143" s="1477"/>
      <c r="F143" s="1479"/>
      <c r="I143" s="2225"/>
      <c r="J143" s="2227" t="s">
        <v>2410</v>
      </c>
      <c r="K143" s="2230"/>
      <c r="L143" s="2212" t="s">
        <v>2823</v>
      </c>
      <c r="M143" s="2253"/>
      <c r="N143" s="1461" t="s">
        <v>2643</v>
      </c>
      <c r="O143" s="1429"/>
      <c r="P143" s="1050"/>
      <c r="Q143" s="1050"/>
      <c r="R143" s="1050"/>
      <c r="S143" s="1050"/>
      <c r="T143" s="1050"/>
    </row>
    <row r="144" spans="2:24" ht="36.950000000000003" customHeight="1" thickBot="1" x14ac:dyDescent="0.3">
      <c r="B144" s="2266"/>
      <c r="C144" s="2228" t="s">
        <v>2450</v>
      </c>
      <c r="D144" s="1798"/>
      <c r="E144" s="1798"/>
      <c r="F144" s="1841"/>
      <c r="I144" s="2225"/>
      <c r="J144" s="2246" t="s">
        <v>755</v>
      </c>
      <c r="K144" s="2247"/>
      <c r="L144" s="2254"/>
      <c r="M144" s="2255"/>
      <c r="N144" s="1688"/>
      <c r="O144" s="1432"/>
      <c r="P144" s="1050"/>
      <c r="Q144" s="1050"/>
      <c r="R144" s="1050"/>
      <c r="S144" s="1050"/>
      <c r="T144" s="1050"/>
    </row>
    <row r="145" spans="2:20" ht="36.950000000000003" customHeight="1" x14ac:dyDescent="0.25">
      <c r="B145" s="2264" t="s">
        <v>961</v>
      </c>
      <c r="C145" s="2248" t="s">
        <v>2698</v>
      </c>
      <c r="D145" s="2249"/>
      <c r="E145" s="2249"/>
      <c r="F145" s="2250"/>
      <c r="I145" s="2225"/>
      <c r="J145" s="2231" t="s">
        <v>2676</v>
      </c>
      <c r="K145" s="2251"/>
      <c r="L145" s="2251"/>
      <c r="M145" s="2252"/>
      <c r="N145" s="1041"/>
      <c r="P145" s="1050"/>
      <c r="Q145" s="1050"/>
      <c r="R145" s="1050"/>
      <c r="S145" s="1050"/>
      <c r="T145" s="1050"/>
    </row>
    <row r="146" spans="2:20" ht="36.950000000000003" customHeight="1" x14ac:dyDescent="0.25">
      <c r="B146" s="2265"/>
      <c r="C146" s="2227" t="s">
        <v>2657</v>
      </c>
      <c r="D146" s="1477"/>
      <c r="E146" s="1477"/>
      <c r="F146" s="1479"/>
      <c r="I146" s="2225"/>
      <c r="J146" s="2227" t="s">
        <v>734</v>
      </c>
      <c r="K146" s="2244"/>
      <c r="L146" s="2220" t="s">
        <v>8</v>
      </c>
      <c r="M146" s="2221"/>
      <c r="N146" s="2239" t="s">
        <v>2645</v>
      </c>
      <c r="O146" s="1462"/>
      <c r="P146" s="1050"/>
      <c r="Q146" s="1050"/>
      <c r="R146" s="1050"/>
      <c r="S146" s="1050"/>
      <c r="T146" s="1050"/>
    </row>
    <row r="147" spans="2:20" ht="36.950000000000003" customHeight="1" thickBot="1" x14ac:dyDescent="0.3">
      <c r="B147" s="2266"/>
      <c r="C147" s="2228" t="s">
        <v>2450</v>
      </c>
      <c r="D147" s="1798"/>
      <c r="E147" s="1798"/>
      <c r="F147" s="1841"/>
      <c r="I147" s="2225"/>
      <c r="J147" s="2227" t="s">
        <v>804</v>
      </c>
      <c r="K147" s="2244"/>
      <c r="L147" s="2220" t="s">
        <v>1185</v>
      </c>
      <c r="M147" s="2243"/>
      <c r="N147" s="2240"/>
      <c r="O147" s="2241"/>
    </row>
    <row r="148" spans="2:20" ht="42" customHeight="1" x14ac:dyDescent="0.25">
      <c r="B148" s="2264" t="s">
        <v>963</v>
      </c>
      <c r="C148" s="2248" t="s">
        <v>2699</v>
      </c>
      <c r="D148" s="2249"/>
      <c r="E148" s="2249"/>
      <c r="F148" s="2250"/>
      <c r="I148" s="2225"/>
      <c r="J148" s="2227" t="s">
        <v>2410</v>
      </c>
      <c r="K148" s="2230"/>
      <c r="L148" s="2212" t="s">
        <v>2822</v>
      </c>
      <c r="M148" s="2213"/>
      <c r="N148" s="2240"/>
      <c r="O148" s="2241"/>
    </row>
    <row r="149" spans="2:20" ht="42" customHeight="1" thickBot="1" x14ac:dyDescent="0.3">
      <c r="B149" s="2265"/>
      <c r="C149" s="2227" t="s">
        <v>2656</v>
      </c>
      <c r="D149" s="1477"/>
      <c r="E149" s="1477"/>
      <c r="F149" s="1479"/>
      <c r="I149" s="2225"/>
      <c r="J149" s="2227" t="s">
        <v>734</v>
      </c>
      <c r="K149" s="2244"/>
      <c r="L149" s="2214"/>
      <c r="M149" s="2215"/>
      <c r="N149" s="1463"/>
      <c r="O149" s="1464"/>
    </row>
    <row r="150" spans="2:20" ht="36.950000000000003" customHeight="1" thickBot="1" x14ac:dyDescent="0.3">
      <c r="B150" s="2266"/>
      <c r="C150" s="2228" t="s">
        <v>2450</v>
      </c>
      <c r="D150" s="1798"/>
      <c r="E150" s="1798"/>
      <c r="F150" s="1841"/>
      <c r="I150" s="2225"/>
      <c r="J150" s="2231" t="s">
        <v>2676</v>
      </c>
      <c r="K150" s="2251"/>
      <c r="L150" s="2251"/>
      <c r="M150" s="2252"/>
      <c r="N150" s="1041"/>
    </row>
    <row r="151" spans="2:20" ht="36.950000000000003" customHeight="1" thickBot="1" x14ac:dyDescent="0.3">
      <c r="I151" s="2225"/>
      <c r="J151" s="2227" t="s">
        <v>734</v>
      </c>
      <c r="K151" s="2244"/>
      <c r="L151" s="2220" t="s">
        <v>2644</v>
      </c>
      <c r="M151" s="2243"/>
      <c r="N151" s="2242" t="s">
        <v>2646</v>
      </c>
      <c r="O151" s="1462"/>
    </row>
    <row r="152" spans="2:20" ht="36.950000000000003" customHeight="1" thickBot="1" x14ac:dyDescent="0.3">
      <c r="B152" s="1551" t="s">
        <v>1909</v>
      </c>
      <c r="C152" s="1552"/>
      <c r="D152" s="1552"/>
      <c r="E152" s="1552"/>
      <c r="F152" s="1553"/>
      <c r="I152" s="2225"/>
      <c r="J152" s="2227" t="s">
        <v>804</v>
      </c>
      <c r="K152" s="2230"/>
      <c r="L152" s="2220" t="s">
        <v>2247</v>
      </c>
      <c r="M152" s="2221"/>
      <c r="N152" s="2240"/>
      <c r="O152" s="2241"/>
    </row>
    <row r="153" spans="2:20" ht="36.950000000000003" customHeight="1" thickBot="1" x14ac:dyDescent="0.3">
      <c r="B153" s="1071" t="s">
        <v>1493</v>
      </c>
      <c r="C153" s="1624" t="s">
        <v>1484</v>
      </c>
      <c r="D153" s="1626"/>
      <c r="E153" s="1624" t="s">
        <v>1880</v>
      </c>
      <c r="F153" s="2229"/>
      <c r="I153" s="2225"/>
      <c r="J153" s="2227" t="s">
        <v>807</v>
      </c>
      <c r="K153" s="2244"/>
      <c r="L153" s="2220" t="s">
        <v>8</v>
      </c>
      <c r="M153" s="2221"/>
      <c r="N153" s="2240"/>
      <c r="O153" s="2241"/>
    </row>
    <row r="154" spans="2:20" ht="33" customHeight="1" x14ac:dyDescent="0.25">
      <c r="B154" s="2264" t="s">
        <v>959</v>
      </c>
      <c r="C154" s="2248" t="s">
        <v>2700</v>
      </c>
      <c r="D154" s="2249"/>
      <c r="E154" s="2249"/>
      <c r="F154" s="2250"/>
      <c r="I154" s="2225"/>
      <c r="J154" s="2257" t="s">
        <v>2410</v>
      </c>
      <c r="K154" s="2258"/>
      <c r="L154" s="2212" t="s">
        <v>2821</v>
      </c>
      <c r="M154" s="2213"/>
      <c r="N154" s="2240"/>
      <c r="O154" s="2241"/>
    </row>
    <row r="155" spans="2:20" ht="36.950000000000003" customHeight="1" thickBot="1" x14ac:dyDescent="0.3">
      <c r="B155" s="2265"/>
      <c r="C155" s="2227" t="s">
        <v>2655</v>
      </c>
      <c r="D155" s="1477"/>
      <c r="E155" s="1477"/>
      <c r="F155" s="1479"/>
      <c r="I155" s="2226"/>
      <c r="J155" s="2246" t="s">
        <v>807</v>
      </c>
      <c r="K155" s="2259"/>
      <c r="L155" s="2214"/>
      <c r="M155" s="2215"/>
      <c r="N155" s="1463"/>
      <c r="O155" s="1464"/>
    </row>
    <row r="156" spans="2:20" ht="36.950000000000003" customHeight="1" thickBot="1" x14ac:dyDescent="0.3">
      <c r="B156" s="2266"/>
      <c r="C156" s="2228" t="s">
        <v>2450</v>
      </c>
      <c r="D156" s="1798"/>
      <c r="E156" s="1798"/>
      <c r="F156" s="1841"/>
      <c r="I156" s="1155" t="s">
        <v>964</v>
      </c>
      <c r="J156" s="2234" t="s">
        <v>2453</v>
      </c>
      <c r="K156" s="2235"/>
      <c r="L156" s="2235"/>
      <c r="M156" s="2236"/>
    </row>
    <row r="157" spans="2:20" ht="36.950000000000003" customHeight="1" thickBot="1" x14ac:dyDescent="0.3">
      <c r="B157" s="2264" t="s">
        <v>961</v>
      </c>
      <c r="C157" s="2248" t="s">
        <v>2702</v>
      </c>
      <c r="D157" s="2249"/>
      <c r="E157" s="2249"/>
      <c r="F157" s="2250"/>
      <c r="I157" s="1051" t="s">
        <v>965</v>
      </c>
      <c r="J157" s="2234" t="s">
        <v>2454</v>
      </c>
      <c r="K157" s="2235"/>
      <c r="L157" s="2235"/>
      <c r="M157" s="2236"/>
    </row>
    <row r="158" spans="2:20" ht="55.5" customHeight="1" thickBot="1" x14ac:dyDescent="0.3">
      <c r="B158" s="2265"/>
      <c r="C158" s="2227" t="s">
        <v>2654</v>
      </c>
      <c r="D158" s="1477"/>
      <c r="E158" s="1477"/>
      <c r="F158" s="1479"/>
      <c r="I158" s="1051" t="s">
        <v>966</v>
      </c>
      <c r="J158" s="2234" t="s">
        <v>2455</v>
      </c>
      <c r="K158" s="2235"/>
      <c r="L158" s="2235"/>
      <c r="M158" s="2236"/>
    </row>
    <row r="159" spans="2:20" ht="36.950000000000003" customHeight="1" thickBot="1" x14ac:dyDescent="0.3">
      <c r="B159" s="2266"/>
      <c r="C159" s="2228" t="s">
        <v>2450</v>
      </c>
      <c r="D159" s="1798"/>
      <c r="E159" s="1798"/>
      <c r="F159" s="1841"/>
    </row>
    <row r="160" spans="2:20" ht="36.950000000000003" customHeight="1" thickBot="1" x14ac:dyDescent="0.3">
      <c r="B160" s="2264" t="s">
        <v>963</v>
      </c>
      <c r="C160" s="2248" t="s">
        <v>2701</v>
      </c>
      <c r="D160" s="2249"/>
      <c r="E160" s="2249"/>
      <c r="F160" s="2250"/>
      <c r="I160" s="1551" t="s">
        <v>1883</v>
      </c>
      <c r="J160" s="1552"/>
      <c r="K160" s="1552"/>
      <c r="L160" s="1552"/>
      <c r="M160" s="1553"/>
      <c r="N160" s="1056"/>
    </row>
    <row r="161" spans="2:15" ht="36.950000000000003" customHeight="1" thickBot="1" x14ac:dyDescent="0.3">
      <c r="B161" s="2265"/>
      <c r="C161" s="2227" t="s">
        <v>2653</v>
      </c>
      <c r="D161" s="1477"/>
      <c r="E161" s="1477"/>
      <c r="F161" s="1479"/>
      <c r="I161" s="1153" t="s">
        <v>1493</v>
      </c>
      <c r="J161" s="1624" t="s">
        <v>1484</v>
      </c>
      <c r="K161" s="1626"/>
      <c r="L161" s="1624" t="s">
        <v>1880</v>
      </c>
      <c r="M161" s="2229"/>
      <c r="N161" s="1044"/>
    </row>
    <row r="162" spans="2:15" ht="36.950000000000003" customHeight="1" thickBot="1" x14ac:dyDescent="0.3">
      <c r="B162" s="2266"/>
      <c r="C162" s="2228" t="s">
        <v>2450</v>
      </c>
      <c r="D162" s="1798"/>
      <c r="E162" s="1798"/>
      <c r="F162" s="1841"/>
      <c r="I162" s="1739" t="s">
        <v>959</v>
      </c>
      <c r="J162" s="2231" t="s">
        <v>2679</v>
      </c>
      <c r="K162" s="2251"/>
      <c r="L162" s="2251"/>
      <c r="M162" s="2252"/>
      <c r="N162" s="348"/>
    </row>
    <row r="163" spans="2:15" ht="49.5" customHeight="1" thickBot="1" x14ac:dyDescent="0.3">
      <c r="I163" s="1740"/>
      <c r="J163" s="2245" t="s">
        <v>741</v>
      </c>
      <c r="K163" s="2230"/>
      <c r="L163" s="2212" t="s">
        <v>2825</v>
      </c>
      <c r="M163" s="2253"/>
      <c r="N163" s="1461" t="s">
        <v>2643</v>
      </c>
      <c r="O163" s="1429"/>
    </row>
    <row r="164" spans="2:15" ht="42.75" customHeight="1" thickBot="1" x14ac:dyDescent="0.3">
      <c r="B164" s="1551" t="s">
        <v>2237</v>
      </c>
      <c r="C164" s="1552"/>
      <c r="D164" s="1552"/>
      <c r="E164" s="1552"/>
      <c r="F164" s="1553"/>
      <c r="I164" s="1740"/>
      <c r="J164" s="2246" t="s">
        <v>2410</v>
      </c>
      <c r="K164" s="2247"/>
      <c r="L164" s="2254"/>
      <c r="M164" s="2255"/>
      <c r="N164" s="1688"/>
      <c r="O164" s="1432"/>
    </row>
    <row r="165" spans="2:15" ht="36.950000000000003" customHeight="1" thickBot="1" x14ac:dyDescent="0.3">
      <c r="B165" s="1071" t="s">
        <v>1493</v>
      </c>
      <c r="C165" s="1624" t="s">
        <v>1484</v>
      </c>
      <c r="D165" s="1626"/>
      <c r="E165" s="1624" t="s">
        <v>1880</v>
      </c>
      <c r="F165" s="2229"/>
      <c r="I165" s="1740"/>
      <c r="J165" s="2231" t="s">
        <v>2678</v>
      </c>
      <c r="K165" s="2251"/>
      <c r="L165" s="2251"/>
      <c r="M165" s="2252"/>
      <c r="N165" s="1084"/>
    </row>
    <row r="166" spans="2:15" ht="36.950000000000003" customHeight="1" x14ac:dyDescent="0.25">
      <c r="B166" s="2264" t="s">
        <v>959</v>
      </c>
      <c r="C166" s="2248" t="s">
        <v>2705</v>
      </c>
      <c r="D166" s="2249"/>
      <c r="E166" s="2249"/>
      <c r="F166" s="2250"/>
      <c r="I166" s="1740"/>
      <c r="J166" s="1755" t="s">
        <v>755</v>
      </c>
      <c r="K166" s="1475"/>
      <c r="L166" s="2222" t="s">
        <v>8</v>
      </c>
      <c r="M166" s="2238"/>
      <c r="N166" s="1150"/>
    </row>
    <row r="167" spans="2:15" ht="36.950000000000003" customHeight="1" x14ac:dyDescent="0.25">
      <c r="B167" s="2265"/>
      <c r="C167" s="2227" t="s">
        <v>2652</v>
      </c>
      <c r="D167" s="1477"/>
      <c r="E167" s="1477"/>
      <c r="F167" s="1479"/>
      <c r="I167" s="1740"/>
      <c r="J167" s="1755" t="s">
        <v>767</v>
      </c>
      <c r="K167" s="1480"/>
      <c r="L167" s="2222" t="s">
        <v>1185</v>
      </c>
      <c r="M167" s="2256"/>
      <c r="N167" s="1150"/>
    </row>
    <row r="168" spans="2:15" ht="36.950000000000003" customHeight="1" thickBot="1" x14ac:dyDescent="0.3">
      <c r="B168" s="2266"/>
      <c r="C168" s="2228" t="s">
        <v>2450</v>
      </c>
      <c r="D168" s="1798"/>
      <c r="E168" s="1798"/>
      <c r="F168" s="1841"/>
      <c r="I168" s="1740"/>
      <c r="J168" s="2227" t="s">
        <v>804</v>
      </c>
      <c r="K168" s="1478"/>
      <c r="L168" s="2222" t="s">
        <v>1185</v>
      </c>
      <c r="M168" s="2256"/>
      <c r="N168" s="1084"/>
    </row>
    <row r="169" spans="2:15" ht="38.25" customHeight="1" x14ac:dyDescent="0.25">
      <c r="B169" s="2264" t="s">
        <v>961</v>
      </c>
      <c r="C169" s="2248" t="s">
        <v>2704</v>
      </c>
      <c r="D169" s="2249"/>
      <c r="E169" s="2249"/>
      <c r="F169" s="2250"/>
      <c r="I169" s="1740"/>
      <c r="J169" s="2227" t="s">
        <v>2410</v>
      </c>
      <c r="K169" s="2230"/>
      <c r="L169" s="2212" t="s">
        <v>2826</v>
      </c>
      <c r="M169" s="2253"/>
      <c r="N169" s="1461" t="s">
        <v>2643</v>
      </c>
      <c r="O169" s="1429"/>
    </row>
    <row r="170" spans="2:15" ht="42.75" customHeight="1" thickBot="1" x14ac:dyDescent="0.3">
      <c r="B170" s="2265"/>
      <c r="C170" s="2227" t="s">
        <v>2651</v>
      </c>
      <c r="D170" s="1477"/>
      <c r="E170" s="1477"/>
      <c r="F170" s="1479"/>
      <c r="I170" s="1740"/>
      <c r="J170" s="2246" t="s">
        <v>755</v>
      </c>
      <c r="K170" s="2247"/>
      <c r="L170" s="2254"/>
      <c r="M170" s="2255"/>
      <c r="N170" s="1688"/>
      <c r="O170" s="1432"/>
    </row>
    <row r="171" spans="2:15" ht="36.950000000000003" customHeight="1" thickBot="1" x14ac:dyDescent="0.3">
      <c r="B171" s="2266"/>
      <c r="C171" s="2228" t="s">
        <v>2450</v>
      </c>
      <c r="D171" s="1798"/>
      <c r="E171" s="1798"/>
      <c r="F171" s="1841"/>
      <c r="I171" s="1740"/>
      <c r="J171" s="2231" t="s">
        <v>2678</v>
      </c>
      <c r="K171" s="2251"/>
      <c r="L171" s="2251"/>
      <c r="M171" s="2252"/>
      <c r="N171" s="1084"/>
    </row>
    <row r="172" spans="2:15" ht="37.5" customHeight="1" x14ac:dyDescent="0.25">
      <c r="B172" s="2264" t="s">
        <v>963</v>
      </c>
      <c r="C172" s="2248" t="s">
        <v>2703</v>
      </c>
      <c r="D172" s="2249"/>
      <c r="E172" s="2249"/>
      <c r="F172" s="2250"/>
      <c r="I172" s="1740"/>
      <c r="J172" s="2227" t="s">
        <v>734</v>
      </c>
      <c r="K172" s="2244"/>
      <c r="L172" s="2220" t="s">
        <v>8</v>
      </c>
      <c r="M172" s="2221"/>
      <c r="N172" s="2239" t="s">
        <v>2645</v>
      </c>
      <c r="O172" s="1462"/>
    </row>
    <row r="173" spans="2:15" ht="36.950000000000003" customHeight="1" x14ac:dyDescent="0.25">
      <c r="B173" s="2265"/>
      <c r="C173" s="2227" t="s">
        <v>2650</v>
      </c>
      <c r="D173" s="1477"/>
      <c r="E173" s="1477"/>
      <c r="F173" s="1479"/>
      <c r="I173" s="1740"/>
      <c r="J173" s="2227" t="s">
        <v>804</v>
      </c>
      <c r="K173" s="2244"/>
      <c r="L173" s="2220" t="s">
        <v>1185</v>
      </c>
      <c r="M173" s="2243"/>
      <c r="N173" s="2240"/>
      <c r="O173" s="2241"/>
    </row>
    <row r="174" spans="2:15" ht="41.25" customHeight="1" thickBot="1" x14ac:dyDescent="0.3">
      <c r="B174" s="2266"/>
      <c r="C174" s="2228" t="s">
        <v>2450</v>
      </c>
      <c r="D174" s="1798"/>
      <c r="E174" s="1798"/>
      <c r="F174" s="1841"/>
      <c r="I174" s="1740"/>
      <c r="J174" s="2227" t="s">
        <v>2410</v>
      </c>
      <c r="K174" s="2230"/>
      <c r="L174" s="2212" t="s">
        <v>2827</v>
      </c>
      <c r="M174" s="2213"/>
      <c r="N174" s="2240"/>
      <c r="O174" s="2241"/>
    </row>
    <row r="175" spans="2:15" ht="43.5" customHeight="1" thickBot="1" x14ac:dyDescent="0.3">
      <c r="I175" s="1740"/>
      <c r="J175" s="2227" t="s">
        <v>734</v>
      </c>
      <c r="K175" s="2244"/>
      <c r="L175" s="2214"/>
      <c r="M175" s="2215"/>
      <c r="N175" s="1463"/>
      <c r="O175" s="1464"/>
    </row>
    <row r="176" spans="2:15" ht="36.950000000000003" customHeight="1" x14ac:dyDescent="0.25">
      <c r="I176" s="1740"/>
      <c r="J176" s="2231" t="s">
        <v>2678</v>
      </c>
      <c r="K176" s="2251"/>
      <c r="L176" s="2251"/>
      <c r="M176" s="2252"/>
      <c r="N176" s="1084"/>
    </row>
    <row r="177" spans="9:15" ht="36.950000000000003" customHeight="1" x14ac:dyDescent="0.25">
      <c r="I177" s="1740"/>
      <c r="J177" s="2227" t="s">
        <v>734</v>
      </c>
      <c r="K177" s="2244"/>
      <c r="L177" s="2220" t="s">
        <v>2644</v>
      </c>
      <c r="M177" s="2243"/>
      <c r="N177" s="2242" t="s">
        <v>2646</v>
      </c>
      <c r="O177" s="1462"/>
    </row>
    <row r="178" spans="9:15" ht="36.950000000000003" customHeight="1" x14ac:dyDescent="0.25">
      <c r="I178" s="1740"/>
      <c r="J178" s="2227" t="s">
        <v>804</v>
      </c>
      <c r="K178" s="2230"/>
      <c r="L178" s="2220" t="s">
        <v>2247</v>
      </c>
      <c r="M178" s="2221"/>
      <c r="N178" s="2240"/>
      <c r="O178" s="2241"/>
    </row>
    <row r="179" spans="9:15" ht="36.950000000000003" customHeight="1" x14ac:dyDescent="0.25">
      <c r="I179" s="1740"/>
      <c r="J179" s="2227" t="s">
        <v>807</v>
      </c>
      <c r="K179" s="2244"/>
      <c r="L179" s="2220" t="s">
        <v>8</v>
      </c>
      <c r="M179" s="2221"/>
      <c r="N179" s="2240"/>
      <c r="O179" s="2241"/>
    </row>
    <row r="180" spans="9:15" ht="41.25" customHeight="1" x14ac:dyDescent="0.25">
      <c r="I180" s="1740"/>
      <c r="J180" s="2257" t="s">
        <v>2410</v>
      </c>
      <c r="K180" s="2258"/>
      <c r="L180" s="2212" t="s">
        <v>2828</v>
      </c>
      <c r="M180" s="2213"/>
      <c r="N180" s="2240"/>
      <c r="O180" s="2241"/>
    </row>
    <row r="181" spans="9:15" ht="41.25" customHeight="1" thickBot="1" x14ac:dyDescent="0.3">
      <c r="I181" s="1741"/>
      <c r="J181" s="2246" t="s">
        <v>807</v>
      </c>
      <c r="K181" s="2259"/>
      <c r="L181" s="2214"/>
      <c r="M181" s="2215"/>
      <c r="N181" s="1463"/>
      <c r="O181" s="1464"/>
    </row>
    <row r="182" spans="9:15" ht="36.950000000000003" customHeight="1" thickBot="1" x14ac:dyDescent="0.3">
      <c r="I182" s="1155" t="s">
        <v>960</v>
      </c>
      <c r="J182" s="2234" t="s">
        <v>2456</v>
      </c>
      <c r="K182" s="2235"/>
      <c r="L182" s="2235"/>
      <c r="M182" s="2236"/>
      <c r="N182" s="1084"/>
    </row>
    <row r="183" spans="9:15" ht="46.5" customHeight="1" x14ac:dyDescent="0.25">
      <c r="I183" s="2224" t="s">
        <v>961</v>
      </c>
      <c r="J183" s="2231" t="s">
        <v>2681</v>
      </c>
      <c r="K183" s="2251"/>
      <c r="L183" s="2251"/>
      <c r="M183" s="2252"/>
      <c r="N183" s="348"/>
    </row>
    <row r="184" spans="9:15" ht="50.25" customHeight="1" x14ac:dyDescent="0.25">
      <c r="I184" s="2225"/>
      <c r="J184" s="2245" t="s">
        <v>741</v>
      </c>
      <c r="K184" s="2230"/>
      <c r="L184" s="2212" t="s">
        <v>2825</v>
      </c>
      <c r="M184" s="2253"/>
      <c r="N184" s="1461" t="s">
        <v>2643</v>
      </c>
      <c r="O184" s="1429"/>
    </row>
    <row r="185" spans="9:15" ht="36" customHeight="1" thickBot="1" x14ac:dyDescent="0.3">
      <c r="I185" s="2225"/>
      <c r="J185" s="2246" t="s">
        <v>2410</v>
      </c>
      <c r="K185" s="2247"/>
      <c r="L185" s="2254"/>
      <c r="M185" s="2255"/>
      <c r="N185" s="1688"/>
      <c r="O185" s="1432"/>
    </row>
    <row r="186" spans="9:15" ht="36.950000000000003" customHeight="1" x14ac:dyDescent="0.25">
      <c r="I186" s="2225"/>
      <c r="J186" s="2231" t="s">
        <v>2680</v>
      </c>
      <c r="K186" s="2251"/>
      <c r="L186" s="2251"/>
      <c r="M186" s="2252"/>
      <c r="N186" s="1084"/>
    </row>
    <row r="187" spans="9:15" ht="39" customHeight="1" x14ac:dyDescent="0.25">
      <c r="I187" s="2225"/>
      <c r="J187" s="1755" t="s">
        <v>755</v>
      </c>
      <c r="K187" s="1475"/>
      <c r="L187" s="2222" t="s">
        <v>8</v>
      </c>
      <c r="M187" s="2238"/>
      <c r="N187" s="1150"/>
    </row>
    <row r="188" spans="9:15" ht="36.950000000000003" customHeight="1" x14ac:dyDescent="0.25">
      <c r="I188" s="2225"/>
      <c r="J188" s="1755" t="s">
        <v>767</v>
      </c>
      <c r="K188" s="1480"/>
      <c r="L188" s="2222" t="s">
        <v>1185</v>
      </c>
      <c r="M188" s="2256"/>
      <c r="N188" s="1150"/>
    </row>
    <row r="189" spans="9:15" ht="36.950000000000003" customHeight="1" x14ac:dyDescent="0.25">
      <c r="I189" s="2225"/>
      <c r="J189" s="2227" t="s">
        <v>804</v>
      </c>
      <c r="K189" s="1478"/>
      <c r="L189" s="2222" t="s">
        <v>1185</v>
      </c>
      <c r="M189" s="2256"/>
      <c r="N189" s="1084"/>
    </row>
    <row r="190" spans="9:15" ht="41.25" customHeight="1" x14ac:dyDescent="0.25">
      <c r="I190" s="2225"/>
      <c r="J190" s="2227" t="s">
        <v>2410</v>
      </c>
      <c r="K190" s="2230"/>
      <c r="L190" s="2212" t="s">
        <v>2826</v>
      </c>
      <c r="M190" s="2253"/>
      <c r="N190" s="1461" t="s">
        <v>2643</v>
      </c>
      <c r="O190" s="1429"/>
    </row>
    <row r="191" spans="9:15" ht="36.950000000000003" customHeight="1" thickBot="1" x14ac:dyDescent="0.3">
      <c r="I191" s="2225"/>
      <c r="J191" s="2246" t="s">
        <v>755</v>
      </c>
      <c r="K191" s="2247"/>
      <c r="L191" s="2254"/>
      <c r="M191" s="2255"/>
      <c r="N191" s="1688"/>
      <c r="O191" s="1432"/>
    </row>
    <row r="192" spans="9:15" ht="36.950000000000003" customHeight="1" x14ac:dyDescent="0.25">
      <c r="I192" s="2225"/>
      <c r="J192" s="2231" t="s">
        <v>2680</v>
      </c>
      <c r="K192" s="2251"/>
      <c r="L192" s="2251"/>
      <c r="M192" s="2252"/>
      <c r="N192" s="1084"/>
    </row>
    <row r="193" spans="9:15" ht="50.25" customHeight="1" x14ac:dyDescent="0.25">
      <c r="I193" s="2225"/>
      <c r="J193" s="2227" t="s">
        <v>734</v>
      </c>
      <c r="K193" s="2244"/>
      <c r="L193" s="2220" t="s">
        <v>8</v>
      </c>
      <c r="M193" s="2221"/>
      <c r="N193" s="2239" t="s">
        <v>2645</v>
      </c>
      <c r="O193" s="1462"/>
    </row>
    <row r="194" spans="9:15" ht="36.950000000000003" customHeight="1" x14ac:dyDescent="0.25">
      <c r="I194" s="2225"/>
      <c r="J194" s="2227" t="s">
        <v>804</v>
      </c>
      <c r="K194" s="1478"/>
      <c r="L194" s="2220" t="s">
        <v>1185</v>
      </c>
      <c r="M194" s="2243"/>
      <c r="N194" s="2240"/>
      <c r="O194" s="2241"/>
    </row>
    <row r="195" spans="9:15" ht="45" customHeight="1" x14ac:dyDescent="0.25">
      <c r="I195" s="2225"/>
      <c r="J195" s="2227" t="s">
        <v>2410</v>
      </c>
      <c r="K195" s="2230"/>
      <c r="L195" s="2212" t="s">
        <v>2827</v>
      </c>
      <c r="M195" s="2213"/>
      <c r="N195" s="2240"/>
      <c r="O195" s="2241"/>
    </row>
    <row r="196" spans="9:15" ht="40.5" customHeight="1" thickBot="1" x14ac:dyDescent="0.3">
      <c r="I196" s="2225"/>
      <c r="J196" s="2227" t="s">
        <v>734</v>
      </c>
      <c r="K196" s="2244"/>
      <c r="L196" s="2214"/>
      <c r="M196" s="2215"/>
      <c r="N196" s="1463"/>
      <c r="O196" s="1464"/>
    </row>
    <row r="197" spans="9:15" ht="36.950000000000003" customHeight="1" x14ac:dyDescent="0.25">
      <c r="I197" s="2225"/>
      <c r="J197" s="2231" t="s">
        <v>2680</v>
      </c>
      <c r="K197" s="2251"/>
      <c r="L197" s="2251"/>
      <c r="M197" s="2252"/>
      <c r="N197" s="1084"/>
    </row>
    <row r="198" spans="9:15" ht="36.950000000000003" customHeight="1" x14ac:dyDescent="0.25">
      <c r="I198" s="2225"/>
      <c r="J198" s="2227" t="s">
        <v>734</v>
      </c>
      <c r="K198" s="2244"/>
      <c r="L198" s="2220" t="s">
        <v>2644</v>
      </c>
      <c r="M198" s="2243"/>
      <c r="N198" s="2242" t="s">
        <v>2646</v>
      </c>
      <c r="O198" s="1462"/>
    </row>
    <row r="199" spans="9:15" ht="36.950000000000003" customHeight="1" x14ac:dyDescent="0.25">
      <c r="I199" s="2225"/>
      <c r="J199" s="2227" t="s">
        <v>804</v>
      </c>
      <c r="K199" s="2230"/>
      <c r="L199" s="2220" t="s">
        <v>2247</v>
      </c>
      <c r="M199" s="2221"/>
      <c r="N199" s="2240"/>
      <c r="O199" s="2241"/>
    </row>
    <row r="200" spans="9:15" ht="36.950000000000003" customHeight="1" x14ac:dyDescent="0.25">
      <c r="I200" s="2225"/>
      <c r="J200" s="2227" t="s">
        <v>807</v>
      </c>
      <c r="K200" s="2244"/>
      <c r="L200" s="2220" t="s">
        <v>8</v>
      </c>
      <c r="M200" s="2221"/>
      <c r="N200" s="2240"/>
      <c r="O200" s="2241"/>
    </row>
    <row r="201" spans="9:15" ht="42.75" customHeight="1" x14ac:dyDescent="0.25">
      <c r="I201" s="2225"/>
      <c r="J201" s="2257" t="s">
        <v>2410</v>
      </c>
      <c r="K201" s="2258"/>
      <c r="L201" s="2212" t="s">
        <v>2828</v>
      </c>
      <c r="M201" s="2213"/>
      <c r="N201" s="2240"/>
      <c r="O201" s="2241"/>
    </row>
    <row r="202" spans="9:15" ht="36.950000000000003" customHeight="1" thickBot="1" x14ac:dyDescent="0.3">
      <c r="I202" s="2226"/>
      <c r="J202" s="2246" t="s">
        <v>807</v>
      </c>
      <c r="K202" s="2259"/>
      <c r="L202" s="2214"/>
      <c r="M202" s="2215"/>
      <c r="N202" s="1463"/>
      <c r="O202" s="1464"/>
    </row>
    <row r="203" spans="9:15" ht="36.950000000000003" customHeight="1" thickBot="1" x14ac:dyDescent="0.3">
      <c r="I203" s="1155" t="s">
        <v>962</v>
      </c>
      <c r="J203" s="2234" t="s">
        <v>2457</v>
      </c>
      <c r="K203" s="2235"/>
      <c r="L203" s="2235"/>
      <c r="M203" s="2236"/>
    </row>
    <row r="204" spans="9:15" ht="36.950000000000003" customHeight="1" x14ac:dyDescent="0.25">
      <c r="I204" s="2224" t="s">
        <v>963</v>
      </c>
      <c r="J204" s="2231" t="s">
        <v>2683</v>
      </c>
      <c r="K204" s="2251"/>
      <c r="L204" s="2251"/>
      <c r="M204" s="2252"/>
      <c r="N204" s="348"/>
    </row>
    <row r="205" spans="9:15" ht="49.5" customHeight="1" x14ac:dyDescent="0.25">
      <c r="I205" s="2225"/>
      <c r="J205" s="2245" t="s">
        <v>741</v>
      </c>
      <c r="K205" s="2230"/>
      <c r="L205" s="2212" t="s">
        <v>2825</v>
      </c>
      <c r="M205" s="2253"/>
      <c r="N205" s="1461" t="s">
        <v>2643</v>
      </c>
      <c r="O205" s="1429"/>
    </row>
    <row r="206" spans="9:15" ht="42" customHeight="1" thickBot="1" x14ac:dyDescent="0.3">
      <c r="I206" s="2225"/>
      <c r="J206" s="2246" t="s">
        <v>2410</v>
      </c>
      <c r="K206" s="2247"/>
      <c r="L206" s="2254"/>
      <c r="M206" s="2255"/>
      <c r="N206" s="1688"/>
      <c r="O206" s="1432"/>
    </row>
    <row r="207" spans="9:15" ht="38.25" customHeight="1" x14ac:dyDescent="0.25">
      <c r="I207" s="2225"/>
      <c r="J207" s="2231" t="s">
        <v>2682</v>
      </c>
      <c r="K207" s="2251"/>
      <c r="L207" s="2251"/>
      <c r="M207" s="2252"/>
      <c r="N207" s="1084"/>
    </row>
    <row r="208" spans="9:15" ht="36.950000000000003" customHeight="1" x14ac:dyDescent="0.25">
      <c r="I208" s="2225"/>
      <c r="J208" s="1755" t="s">
        <v>755</v>
      </c>
      <c r="K208" s="1475"/>
      <c r="L208" s="2222" t="s">
        <v>8</v>
      </c>
      <c r="M208" s="2238"/>
      <c r="N208" s="1150"/>
    </row>
    <row r="209" spans="9:15" ht="36.950000000000003" customHeight="1" x14ac:dyDescent="0.25">
      <c r="I209" s="2225"/>
      <c r="J209" s="1755" t="s">
        <v>767</v>
      </c>
      <c r="K209" s="1480"/>
      <c r="L209" s="2222" t="s">
        <v>1185</v>
      </c>
      <c r="M209" s="2256"/>
      <c r="N209" s="1150"/>
    </row>
    <row r="210" spans="9:15" ht="36.950000000000003" customHeight="1" x14ac:dyDescent="0.25">
      <c r="I210" s="2225"/>
      <c r="J210" s="2227" t="s">
        <v>804</v>
      </c>
      <c r="K210" s="1478"/>
      <c r="L210" s="2222" t="s">
        <v>1185</v>
      </c>
      <c r="M210" s="2256"/>
      <c r="N210" s="1084"/>
    </row>
    <row r="211" spans="9:15" ht="51" customHeight="1" x14ac:dyDescent="0.25">
      <c r="I211" s="2225"/>
      <c r="J211" s="2227" t="s">
        <v>2410</v>
      </c>
      <c r="K211" s="2230"/>
      <c r="L211" s="2212" t="s">
        <v>2826</v>
      </c>
      <c r="M211" s="2253"/>
      <c r="N211" s="1461" t="s">
        <v>2643</v>
      </c>
      <c r="O211" s="1429"/>
    </row>
    <row r="212" spans="9:15" ht="36.950000000000003" customHeight="1" thickBot="1" x14ac:dyDescent="0.3">
      <c r="I212" s="2225"/>
      <c r="J212" s="2246" t="s">
        <v>755</v>
      </c>
      <c r="K212" s="2247"/>
      <c r="L212" s="2254"/>
      <c r="M212" s="2255"/>
      <c r="N212" s="1688"/>
      <c r="O212" s="1432"/>
    </row>
    <row r="213" spans="9:15" ht="36.950000000000003" customHeight="1" x14ac:dyDescent="0.25">
      <c r="I213" s="2225"/>
      <c r="J213" s="2231" t="s">
        <v>2682</v>
      </c>
      <c r="K213" s="2251"/>
      <c r="L213" s="2251"/>
      <c r="M213" s="2252"/>
      <c r="N213" s="1084"/>
    </row>
    <row r="214" spans="9:15" ht="36.950000000000003" customHeight="1" x14ac:dyDescent="0.25">
      <c r="I214" s="2225"/>
      <c r="J214" s="2227" t="s">
        <v>734</v>
      </c>
      <c r="K214" s="2244"/>
      <c r="L214" s="2220" t="s">
        <v>8</v>
      </c>
      <c r="M214" s="2221"/>
      <c r="N214" s="2239" t="s">
        <v>2645</v>
      </c>
      <c r="O214" s="1462"/>
    </row>
    <row r="215" spans="9:15" ht="36.950000000000003" customHeight="1" x14ac:dyDescent="0.25">
      <c r="I215" s="2225"/>
      <c r="J215" s="2227" t="s">
        <v>804</v>
      </c>
      <c r="K215" s="2244"/>
      <c r="L215" s="2220" t="s">
        <v>1185</v>
      </c>
      <c r="M215" s="2243"/>
      <c r="N215" s="2240"/>
      <c r="O215" s="2241"/>
    </row>
    <row r="216" spans="9:15" ht="36.950000000000003" customHeight="1" x14ac:dyDescent="0.25">
      <c r="I216" s="2225"/>
      <c r="J216" s="2227" t="s">
        <v>2410</v>
      </c>
      <c r="K216" s="2230"/>
      <c r="L216" s="2212" t="s">
        <v>2827</v>
      </c>
      <c r="M216" s="2213"/>
      <c r="N216" s="2240"/>
      <c r="O216" s="2241"/>
    </row>
    <row r="217" spans="9:15" ht="51" customHeight="1" thickBot="1" x14ac:dyDescent="0.3">
      <c r="I217" s="2225"/>
      <c r="J217" s="2227" t="s">
        <v>734</v>
      </c>
      <c r="K217" s="2244"/>
      <c r="L217" s="2214"/>
      <c r="M217" s="2215"/>
      <c r="N217" s="1463"/>
      <c r="O217" s="1464"/>
    </row>
    <row r="218" spans="9:15" ht="36.950000000000003" customHeight="1" x14ac:dyDescent="0.25">
      <c r="I218" s="2225"/>
      <c r="J218" s="2231" t="s">
        <v>2682</v>
      </c>
      <c r="K218" s="2251"/>
      <c r="L218" s="2251"/>
      <c r="M218" s="2252"/>
      <c r="N218" s="1084"/>
    </row>
    <row r="219" spans="9:15" ht="36.950000000000003" customHeight="1" x14ac:dyDescent="0.25">
      <c r="I219" s="2225"/>
      <c r="J219" s="2227" t="s">
        <v>734</v>
      </c>
      <c r="K219" s="2244"/>
      <c r="L219" s="2220" t="s">
        <v>2644</v>
      </c>
      <c r="M219" s="2243"/>
      <c r="N219" s="2242" t="s">
        <v>2646</v>
      </c>
      <c r="O219" s="1462"/>
    </row>
    <row r="220" spans="9:15" ht="36.950000000000003" customHeight="1" x14ac:dyDescent="0.25">
      <c r="I220" s="2225"/>
      <c r="J220" s="2227" t="s">
        <v>804</v>
      </c>
      <c r="K220" s="2230"/>
      <c r="L220" s="2220" t="s">
        <v>2247</v>
      </c>
      <c r="M220" s="2221"/>
      <c r="N220" s="2240"/>
      <c r="O220" s="2241"/>
    </row>
    <row r="221" spans="9:15" ht="36.950000000000003" customHeight="1" x14ac:dyDescent="0.25">
      <c r="I221" s="2225"/>
      <c r="J221" s="2227" t="s">
        <v>807</v>
      </c>
      <c r="K221" s="2244"/>
      <c r="L221" s="2220" t="s">
        <v>8</v>
      </c>
      <c r="M221" s="2221"/>
      <c r="N221" s="2240"/>
      <c r="O221" s="2241"/>
    </row>
    <row r="222" spans="9:15" ht="43.5" customHeight="1" x14ac:dyDescent="0.25">
      <c r="I222" s="2225"/>
      <c r="J222" s="2257" t="s">
        <v>2410</v>
      </c>
      <c r="K222" s="2258"/>
      <c r="L222" s="2212" t="s">
        <v>2828</v>
      </c>
      <c r="M222" s="2213"/>
      <c r="N222" s="2240"/>
      <c r="O222" s="2241"/>
    </row>
    <row r="223" spans="9:15" ht="39.75" customHeight="1" thickBot="1" x14ac:dyDescent="0.3">
      <c r="I223" s="2226"/>
      <c r="J223" s="2246" t="s">
        <v>807</v>
      </c>
      <c r="K223" s="2259"/>
      <c r="L223" s="2214"/>
      <c r="M223" s="2215"/>
      <c r="N223" s="1463"/>
      <c r="O223" s="1464"/>
    </row>
    <row r="224" spans="9:15" ht="36.950000000000003" customHeight="1" thickBot="1" x14ac:dyDescent="0.3">
      <c r="I224" s="1155" t="s">
        <v>964</v>
      </c>
      <c r="J224" s="2234" t="s">
        <v>2458</v>
      </c>
      <c r="K224" s="2235"/>
      <c r="L224" s="2235"/>
      <c r="M224" s="2236"/>
    </row>
    <row r="225" spans="9:15" ht="47.25" customHeight="1" thickBot="1" x14ac:dyDescent="0.3">
      <c r="I225" s="1051" t="s">
        <v>965</v>
      </c>
      <c r="J225" s="2234" t="s">
        <v>2279</v>
      </c>
      <c r="K225" s="2235"/>
      <c r="L225" s="2235"/>
      <c r="M225" s="2236"/>
    </row>
    <row r="226" spans="9:15" ht="36.950000000000003" customHeight="1" thickBot="1" x14ac:dyDescent="0.3">
      <c r="I226" s="1051" t="s">
        <v>966</v>
      </c>
      <c r="J226" s="2234" t="s">
        <v>2459</v>
      </c>
      <c r="K226" s="2235"/>
      <c r="L226" s="2235"/>
      <c r="M226" s="2236"/>
    </row>
    <row r="227" spans="9:15" ht="36.950000000000003" customHeight="1" thickBot="1" x14ac:dyDescent="0.3"/>
    <row r="228" spans="9:15" ht="36.950000000000003" customHeight="1" thickBot="1" x14ac:dyDescent="0.3">
      <c r="I228" s="1551" t="s">
        <v>1910</v>
      </c>
      <c r="J228" s="1552"/>
      <c r="K228" s="1552"/>
      <c r="L228" s="1552"/>
      <c r="M228" s="1553"/>
      <c r="N228" s="1056"/>
    </row>
    <row r="229" spans="9:15" ht="36.950000000000003" customHeight="1" thickBot="1" x14ac:dyDescent="0.3">
      <c r="I229" s="1153" t="s">
        <v>1493</v>
      </c>
      <c r="J229" s="1624" t="s">
        <v>1484</v>
      </c>
      <c r="K229" s="1626"/>
      <c r="L229" s="1624" t="s">
        <v>1880</v>
      </c>
      <c r="M229" s="2229"/>
      <c r="N229" s="1044"/>
    </row>
    <row r="230" spans="9:15" ht="36.950000000000003" customHeight="1" x14ac:dyDescent="0.25">
      <c r="I230" s="1739" t="s">
        <v>959</v>
      </c>
      <c r="J230" s="2231" t="s">
        <v>2685</v>
      </c>
      <c r="K230" s="2251"/>
      <c r="L230" s="2251"/>
      <c r="M230" s="2252"/>
      <c r="N230" s="348"/>
    </row>
    <row r="231" spans="9:15" ht="45.75" customHeight="1" x14ac:dyDescent="0.25">
      <c r="I231" s="1740"/>
      <c r="J231" s="2245" t="s">
        <v>741</v>
      </c>
      <c r="K231" s="2230"/>
      <c r="L231" s="2212" t="s">
        <v>2829</v>
      </c>
      <c r="M231" s="2253"/>
      <c r="N231" s="1461" t="s">
        <v>2643</v>
      </c>
      <c r="O231" s="1429"/>
    </row>
    <row r="232" spans="9:15" ht="36.950000000000003" customHeight="1" thickBot="1" x14ac:dyDescent="0.3">
      <c r="I232" s="1740"/>
      <c r="J232" s="2246" t="s">
        <v>2410</v>
      </c>
      <c r="K232" s="2247"/>
      <c r="L232" s="2254"/>
      <c r="M232" s="2255"/>
      <c r="N232" s="1688"/>
      <c r="O232" s="1432"/>
    </row>
    <row r="233" spans="9:15" ht="36.950000000000003" customHeight="1" x14ac:dyDescent="0.25">
      <c r="I233" s="1740"/>
      <c r="J233" s="2231" t="s">
        <v>2684</v>
      </c>
      <c r="K233" s="2251"/>
      <c r="L233" s="2251"/>
      <c r="M233" s="2252"/>
      <c r="N233" s="1084"/>
    </row>
    <row r="234" spans="9:15" ht="36.950000000000003" customHeight="1" x14ac:dyDescent="0.25">
      <c r="I234" s="1740"/>
      <c r="J234" s="1755" t="s">
        <v>755</v>
      </c>
      <c r="K234" s="1475"/>
      <c r="L234" s="2222" t="s">
        <v>8</v>
      </c>
      <c r="M234" s="2238"/>
      <c r="N234" s="1150"/>
    </row>
    <row r="235" spans="9:15" ht="39" customHeight="1" x14ac:dyDescent="0.25">
      <c r="I235" s="1740"/>
      <c r="J235" s="1755" t="s">
        <v>767</v>
      </c>
      <c r="K235" s="1480"/>
      <c r="L235" s="2222" t="s">
        <v>1185</v>
      </c>
      <c r="M235" s="2256"/>
      <c r="N235" s="1150"/>
    </row>
    <row r="236" spans="9:15" ht="36.950000000000003" customHeight="1" x14ac:dyDescent="0.25">
      <c r="I236" s="1740"/>
      <c r="J236" s="2227" t="s">
        <v>804</v>
      </c>
      <c r="K236" s="1478"/>
      <c r="L236" s="2222" t="s">
        <v>1185</v>
      </c>
      <c r="M236" s="2256"/>
      <c r="N236" s="1084"/>
    </row>
    <row r="237" spans="9:15" ht="36.950000000000003" customHeight="1" x14ac:dyDescent="0.25">
      <c r="I237" s="1740"/>
      <c r="J237" s="2227" t="s">
        <v>2410</v>
      </c>
      <c r="K237" s="2230"/>
      <c r="L237" s="2212" t="s">
        <v>2830</v>
      </c>
      <c r="M237" s="2253"/>
      <c r="N237" s="1461" t="s">
        <v>2643</v>
      </c>
      <c r="O237" s="1429"/>
    </row>
    <row r="238" spans="9:15" ht="36.950000000000003" customHeight="1" thickBot="1" x14ac:dyDescent="0.3">
      <c r="I238" s="1740"/>
      <c r="J238" s="2246" t="s">
        <v>755</v>
      </c>
      <c r="K238" s="2247"/>
      <c r="L238" s="2254"/>
      <c r="M238" s="2255"/>
      <c r="N238" s="1688"/>
      <c r="O238" s="1432"/>
    </row>
    <row r="239" spans="9:15" ht="36.950000000000003" customHeight="1" x14ac:dyDescent="0.25">
      <c r="I239" s="1740"/>
      <c r="J239" s="2231" t="s">
        <v>2684</v>
      </c>
      <c r="K239" s="2251"/>
      <c r="L239" s="2251"/>
      <c r="M239" s="2252"/>
      <c r="N239" s="1084"/>
    </row>
    <row r="240" spans="9:15" ht="36.950000000000003" customHeight="1" x14ac:dyDescent="0.25">
      <c r="I240" s="1740"/>
      <c r="J240" s="2227" t="s">
        <v>734</v>
      </c>
      <c r="K240" s="2244"/>
      <c r="L240" s="2220" t="s">
        <v>8</v>
      </c>
      <c r="M240" s="2221"/>
      <c r="N240" s="2239" t="s">
        <v>2645</v>
      </c>
      <c r="O240" s="1462"/>
    </row>
    <row r="241" spans="9:15" ht="40.5" customHeight="1" x14ac:dyDescent="0.25">
      <c r="I241" s="1740"/>
      <c r="J241" s="2227" t="s">
        <v>804</v>
      </c>
      <c r="K241" s="2244"/>
      <c r="L241" s="2220" t="s">
        <v>1185</v>
      </c>
      <c r="M241" s="2243"/>
      <c r="N241" s="2240"/>
      <c r="O241" s="2241"/>
    </row>
    <row r="242" spans="9:15" ht="45.75" customHeight="1" x14ac:dyDescent="0.25">
      <c r="I242" s="1740"/>
      <c r="J242" s="2227" t="s">
        <v>2410</v>
      </c>
      <c r="K242" s="2230"/>
      <c r="L242" s="2212" t="s">
        <v>2831</v>
      </c>
      <c r="M242" s="2213"/>
      <c r="N242" s="2240"/>
      <c r="O242" s="2241"/>
    </row>
    <row r="243" spans="9:15" ht="41.25" customHeight="1" thickBot="1" x14ac:dyDescent="0.3">
      <c r="I243" s="1740"/>
      <c r="J243" s="2227" t="s">
        <v>734</v>
      </c>
      <c r="K243" s="2244"/>
      <c r="L243" s="2214"/>
      <c r="M243" s="2215"/>
      <c r="N243" s="1463"/>
      <c r="O243" s="1464"/>
    </row>
    <row r="244" spans="9:15" ht="36.950000000000003" customHeight="1" x14ac:dyDescent="0.25">
      <c r="I244" s="1740"/>
      <c r="J244" s="2231" t="s">
        <v>2684</v>
      </c>
      <c r="K244" s="2251"/>
      <c r="L244" s="2251"/>
      <c r="M244" s="2252"/>
      <c r="N244" s="1150"/>
    </row>
    <row r="245" spans="9:15" ht="36.950000000000003" customHeight="1" x14ac:dyDescent="0.25">
      <c r="I245" s="1740"/>
      <c r="J245" s="2227" t="s">
        <v>734</v>
      </c>
      <c r="K245" s="2244"/>
      <c r="L245" s="2220" t="s">
        <v>2644</v>
      </c>
      <c r="M245" s="2243"/>
      <c r="N245" s="2242" t="s">
        <v>2646</v>
      </c>
      <c r="O245" s="1462"/>
    </row>
    <row r="246" spans="9:15" ht="36.950000000000003" customHeight="1" x14ac:dyDescent="0.25">
      <c r="I246" s="1740"/>
      <c r="J246" s="2227" t="s">
        <v>804</v>
      </c>
      <c r="K246" s="2230"/>
      <c r="L246" s="2220" t="s">
        <v>2247</v>
      </c>
      <c r="M246" s="2221"/>
      <c r="N246" s="2240"/>
      <c r="O246" s="2241"/>
    </row>
    <row r="247" spans="9:15" ht="36.950000000000003" customHeight="1" x14ac:dyDescent="0.25">
      <c r="I247" s="1740"/>
      <c r="J247" s="2227" t="s">
        <v>807</v>
      </c>
      <c r="K247" s="2244"/>
      <c r="L247" s="2220" t="s">
        <v>8</v>
      </c>
      <c r="M247" s="2221"/>
      <c r="N247" s="2240"/>
      <c r="O247" s="2241"/>
    </row>
    <row r="248" spans="9:15" ht="36.950000000000003" customHeight="1" x14ac:dyDescent="0.25">
      <c r="I248" s="1740"/>
      <c r="J248" s="2257" t="s">
        <v>2410</v>
      </c>
      <c r="K248" s="2258"/>
      <c r="L248" s="2212" t="s">
        <v>2832</v>
      </c>
      <c r="M248" s="2213"/>
      <c r="N248" s="2240"/>
      <c r="O248" s="2241"/>
    </row>
    <row r="249" spans="9:15" ht="49.5" customHeight="1" thickBot="1" x14ac:dyDescent="0.3">
      <c r="I249" s="1741"/>
      <c r="J249" s="2246" t="s">
        <v>807</v>
      </c>
      <c r="K249" s="2259"/>
      <c r="L249" s="2214"/>
      <c r="M249" s="2215"/>
      <c r="N249" s="1463"/>
      <c r="O249" s="1464"/>
    </row>
    <row r="250" spans="9:15" ht="36.950000000000003" customHeight="1" thickBot="1" x14ac:dyDescent="0.3">
      <c r="I250" s="1155" t="s">
        <v>960</v>
      </c>
      <c r="J250" s="2234" t="s">
        <v>2460</v>
      </c>
      <c r="K250" s="2235"/>
      <c r="L250" s="2235"/>
      <c r="M250" s="2236"/>
      <c r="N250" s="1084"/>
    </row>
    <row r="251" spans="9:15" ht="36.950000000000003" customHeight="1" x14ac:dyDescent="0.25">
      <c r="I251" s="1739" t="s">
        <v>961</v>
      </c>
      <c r="J251" s="2231" t="s">
        <v>2687</v>
      </c>
      <c r="K251" s="2251"/>
      <c r="L251" s="2251"/>
      <c r="M251" s="2252"/>
      <c r="N251" s="348"/>
    </row>
    <row r="252" spans="9:15" ht="45" customHeight="1" x14ac:dyDescent="0.25">
      <c r="I252" s="1740"/>
      <c r="J252" s="2245" t="s">
        <v>741</v>
      </c>
      <c r="K252" s="2230"/>
      <c r="L252" s="2212" t="s">
        <v>2829</v>
      </c>
      <c r="M252" s="2253"/>
      <c r="N252" s="1461" t="s">
        <v>2643</v>
      </c>
      <c r="O252" s="1429"/>
    </row>
    <row r="253" spans="9:15" ht="42.75" customHeight="1" thickBot="1" x14ac:dyDescent="0.3">
      <c r="I253" s="1740"/>
      <c r="J253" s="2246" t="s">
        <v>2410</v>
      </c>
      <c r="K253" s="2247"/>
      <c r="L253" s="2254"/>
      <c r="M253" s="2255"/>
      <c r="N253" s="1688"/>
      <c r="O253" s="1432"/>
    </row>
    <row r="254" spans="9:15" ht="36.950000000000003" customHeight="1" x14ac:dyDescent="0.25">
      <c r="I254" s="1740"/>
      <c r="J254" s="2231" t="s">
        <v>2686</v>
      </c>
      <c r="K254" s="2251"/>
      <c r="L254" s="2251"/>
      <c r="M254" s="2252"/>
      <c r="N254" s="1084"/>
    </row>
    <row r="255" spans="9:15" ht="36.950000000000003" customHeight="1" x14ac:dyDescent="0.25">
      <c r="I255" s="1740"/>
      <c r="J255" s="1755" t="s">
        <v>755</v>
      </c>
      <c r="K255" s="1475"/>
      <c r="L255" s="2222" t="s">
        <v>8</v>
      </c>
      <c r="M255" s="2238"/>
      <c r="N255" s="1150"/>
    </row>
    <row r="256" spans="9:15" ht="36.950000000000003" customHeight="1" x14ac:dyDescent="0.25">
      <c r="I256" s="1740"/>
      <c r="J256" s="1755" t="s">
        <v>767</v>
      </c>
      <c r="K256" s="1480"/>
      <c r="L256" s="2222" t="s">
        <v>1185</v>
      </c>
      <c r="M256" s="2256"/>
      <c r="N256" s="1150"/>
    </row>
    <row r="257" spans="9:15" ht="36.950000000000003" customHeight="1" x14ac:dyDescent="0.25">
      <c r="I257" s="1740"/>
      <c r="J257" s="2227" t="s">
        <v>804</v>
      </c>
      <c r="K257" s="1478"/>
      <c r="L257" s="2222" t="s">
        <v>1185</v>
      </c>
      <c r="M257" s="2256"/>
      <c r="N257" s="1084"/>
    </row>
    <row r="258" spans="9:15" ht="36.950000000000003" customHeight="1" x14ac:dyDescent="0.25">
      <c r="I258" s="1740"/>
      <c r="J258" s="2227" t="s">
        <v>2410</v>
      </c>
      <c r="K258" s="2230"/>
      <c r="L258" s="2212" t="s">
        <v>2830</v>
      </c>
      <c r="M258" s="2253"/>
      <c r="N258" s="1461" t="s">
        <v>2643</v>
      </c>
      <c r="O258" s="1429"/>
    </row>
    <row r="259" spans="9:15" ht="36.950000000000003" customHeight="1" thickBot="1" x14ac:dyDescent="0.3">
      <c r="I259" s="1740"/>
      <c r="J259" s="2246" t="s">
        <v>755</v>
      </c>
      <c r="K259" s="2247"/>
      <c r="L259" s="2254"/>
      <c r="M259" s="2255"/>
      <c r="N259" s="1688"/>
      <c r="O259" s="1432"/>
    </row>
    <row r="260" spans="9:15" ht="41.25" customHeight="1" x14ac:dyDescent="0.25">
      <c r="I260" s="1740"/>
      <c r="J260" s="2231" t="s">
        <v>2686</v>
      </c>
      <c r="K260" s="2251"/>
      <c r="L260" s="2251"/>
      <c r="M260" s="2252"/>
      <c r="N260" s="1084"/>
    </row>
    <row r="261" spans="9:15" ht="36.950000000000003" customHeight="1" x14ac:dyDescent="0.25">
      <c r="I261" s="1740"/>
      <c r="J261" s="2227" t="s">
        <v>734</v>
      </c>
      <c r="K261" s="2244"/>
      <c r="L261" s="2220" t="s">
        <v>8</v>
      </c>
      <c r="M261" s="2221"/>
      <c r="N261" s="2239" t="s">
        <v>2645</v>
      </c>
      <c r="O261" s="1462"/>
    </row>
    <row r="262" spans="9:15" ht="36.950000000000003" customHeight="1" x14ac:dyDescent="0.25">
      <c r="I262" s="1740"/>
      <c r="J262" s="2227" t="s">
        <v>804</v>
      </c>
      <c r="K262" s="1478"/>
      <c r="L262" s="2220" t="s">
        <v>1185</v>
      </c>
      <c r="M262" s="2243"/>
      <c r="N262" s="2240"/>
      <c r="O262" s="2241"/>
    </row>
    <row r="263" spans="9:15" ht="36.950000000000003" customHeight="1" x14ac:dyDescent="0.25">
      <c r="I263" s="1740"/>
      <c r="J263" s="2227" t="s">
        <v>2410</v>
      </c>
      <c r="K263" s="2230"/>
      <c r="L263" s="2212" t="s">
        <v>2831</v>
      </c>
      <c r="M263" s="2213"/>
      <c r="N263" s="2240"/>
      <c r="O263" s="2241"/>
    </row>
    <row r="264" spans="9:15" ht="46.5" customHeight="1" thickBot="1" x14ac:dyDescent="0.3">
      <c r="I264" s="1740"/>
      <c r="J264" s="2227" t="s">
        <v>734</v>
      </c>
      <c r="K264" s="2244"/>
      <c r="L264" s="2214"/>
      <c r="M264" s="2215"/>
      <c r="N264" s="1463"/>
      <c r="O264" s="1464"/>
    </row>
    <row r="265" spans="9:15" ht="36.950000000000003" customHeight="1" x14ac:dyDescent="0.25">
      <c r="I265" s="1740"/>
      <c r="J265" s="2231" t="s">
        <v>2686</v>
      </c>
      <c r="K265" s="2251"/>
      <c r="L265" s="2251"/>
      <c r="M265" s="2252"/>
      <c r="N265" s="1084"/>
    </row>
    <row r="266" spans="9:15" ht="36.950000000000003" customHeight="1" x14ac:dyDescent="0.25">
      <c r="I266" s="1740"/>
      <c r="J266" s="2227" t="s">
        <v>734</v>
      </c>
      <c r="K266" s="2244"/>
      <c r="L266" s="2220" t="s">
        <v>2644</v>
      </c>
      <c r="M266" s="2243"/>
      <c r="N266" s="2242" t="s">
        <v>2646</v>
      </c>
      <c r="O266" s="1462"/>
    </row>
    <row r="267" spans="9:15" ht="36.950000000000003" customHeight="1" x14ac:dyDescent="0.25">
      <c r="I267" s="1740"/>
      <c r="J267" s="2227" t="s">
        <v>804</v>
      </c>
      <c r="K267" s="2230"/>
      <c r="L267" s="2220" t="s">
        <v>2247</v>
      </c>
      <c r="M267" s="2221"/>
      <c r="N267" s="2240"/>
      <c r="O267" s="2241"/>
    </row>
    <row r="268" spans="9:15" ht="36.950000000000003" customHeight="1" x14ac:dyDescent="0.25">
      <c r="I268" s="1740"/>
      <c r="J268" s="2227" t="s">
        <v>807</v>
      </c>
      <c r="K268" s="2244"/>
      <c r="L268" s="2220" t="s">
        <v>8</v>
      </c>
      <c r="M268" s="2221"/>
      <c r="N268" s="2240"/>
      <c r="O268" s="2241"/>
    </row>
    <row r="269" spans="9:15" ht="36.950000000000003" customHeight="1" x14ac:dyDescent="0.25">
      <c r="I269" s="1740"/>
      <c r="J269" s="2257" t="s">
        <v>2410</v>
      </c>
      <c r="K269" s="2258"/>
      <c r="L269" s="2212" t="s">
        <v>2832</v>
      </c>
      <c r="M269" s="2213"/>
      <c r="N269" s="2240"/>
      <c r="O269" s="2241"/>
    </row>
    <row r="270" spans="9:15" ht="50.25" customHeight="1" thickBot="1" x14ac:dyDescent="0.3">
      <c r="I270" s="1741"/>
      <c r="J270" s="2246" t="s">
        <v>807</v>
      </c>
      <c r="K270" s="2259"/>
      <c r="L270" s="2214"/>
      <c r="M270" s="2215"/>
      <c r="N270" s="1463"/>
      <c r="O270" s="1464"/>
    </row>
    <row r="271" spans="9:15" ht="36.950000000000003" customHeight="1" thickBot="1" x14ac:dyDescent="0.3">
      <c r="I271" s="1155" t="s">
        <v>962</v>
      </c>
      <c r="J271" s="2234" t="s">
        <v>2461</v>
      </c>
      <c r="K271" s="2235"/>
      <c r="L271" s="2235"/>
      <c r="M271" s="2236"/>
    </row>
    <row r="272" spans="9:15" ht="36.950000000000003" customHeight="1" x14ac:dyDescent="0.25">
      <c r="I272" s="1739" t="s">
        <v>963</v>
      </c>
      <c r="J272" s="2231" t="s">
        <v>2689</v>
      </c>
      <c r="K272" s="2251"/>
      <c r="L272" s="2251"/>
      <c r="M272" s="2252"/>
      <c r="N272" s="348"/>
    </row>
    <row r="273" spans="9:15" ht="48.75" customHeight="1" x14ac:dyDescent="0.25">
      <c r="I273" s="1740"/>
      <c r="J273" s="2245" t="s">
        <v>741</v>
      </c>
      <c r="K273" s="2230"/>
      <c r="L273" s="2212" t="s">
        <v>2829</v>
      </c>
      <c r="M273" s="2253"/>
      <c r="N273" s="1461" t="s">
        <v>2643</v>
      </c>
      <c r="O273" s="1429"/>
    </row>
    <row r="274" spans="9:15" ht="38.25" customHeight="1" thickBot="1" x14ac:dyDescent="0.3">
      <c r="I274" s="1740"/>
      <c r="J274" s="2246" t="s">
        <v>2410</v>
      </c>
      <c r="K274" s="2247"/>
      <c r="L274" s="2254"/>
      <c r="M274" s="2255"/>
      <c r="N274" s="1688"/>
      <c r="O274" s="1432"/>
    </row>
    <row r="275" spans="9:15" ht="36.950000000000003" customHeight="1" x14ac:dyDescent="0.25">
      <c r="I275" s="1740"/>
      <c r="J275" s="2231" t="s">
        <v>2688</v>
      </c>
      <c r="K275" s="2251"/>
      <c r="L275" s="2251"/>
      <c r="M275" s="2252"/>
      <c r="N275" s="1084"/>
    </row>
    <row r="276" spans="9:15" ht="36.950000000000003" customHeight="1" x14ac:dyDescent="0.25">
      <c r="I276" s="1740"/>
      <c r="J276" s="1755" t="s">
        <v>755</v>
      </c>
      <c r="K276" s="1475"/>
      <c r="L276" s="2222" t="s">
        <v>8</v>
      </c>
      <c r="M276" s="2238"/>
      <c r="N276" s="1150"/>
    </row>
    <row r="277" spans="9:15" ht="36.950000000000003" customHeight="1" x14ac:dyDescent="0.25">
      <c r="I277" s="1740"/>
      <c r="J277" s="1755" t="s">
        <v>767</v>
      </c>
      <c r="K277" s="1480"/>
      <c r="L277" s="2222" t="s">
        <v>1185</v>
      </c>
      <c r="M277" s="2256"/>
      <c r="N277" s="1150"/>
    </row>
    <row r="278" spans="9:15" ht="35.25" customHeight="1" x14ac:dyDescent="0.25">
      <c r="I278" s="1740"/>
      <c r="J278" s="2227" t="s">
        <v>804</v>
      </c>
      <c r="K278" s="1478"/>
      <c r="L278" s="2222" t="s">
        <v>1185</v>
      </c>
      <c r="M278" s="2256"/>
      <c r="N278" s="1084"/>
    </row>
    <row r="279" spans="9:15" ht="30" customHeight="1" x14ac:dyDescent="0.25">
      <c r="I279" s="1740"/>
      <c r="J279" s="2227" t="s">
        <v>2410</v>
      </c>
      <c r="K279" s="2230"/>
      <c r="L279" s="2212" t="s">
        <v>2830</v>
      </c>
      <c r="M279" s="2253"/>
      <c r="N279" s="1461" t="s">
        <v>2643</v>
      </c>
      <c r="O279" s="1429"/>
    </row>
    <row r="280" spans="9:15" ht="36.950000000000003" customHeight="1" thickBot="1" x14ac:dyDescent="0.3">
      <c r="I280" s="1740"/>
      <c r="J280" s="2246" t="s">
        <v>755</v>
      </c>
      <c r="K280" s="2247"/>
      <c r="L280" s="2254"/>
      <c r="M280" s="2255"/>
      <c r="N280" s="1688"/>
      <c r="O280" s="1432"/>
    </row>
    <row r="281" spans="9:15" ht="36.950000000000003" customHeight="1" x14ac:dyDescent="0.25">
      <c r="I281" s="1740"/>
      <c r="J281" s="2231" t="s">
        <v>2688</v>
      </c>
      <c r="K281" s="2251"/>
      <c r="L281" s="2251"/>
      <c r="M281" s="2252"/>
      <c r="N281" s="1084"/>
    </row>
    <row r="282" spans="9:15" ht="36.950000000000003" customHeight="1" x14ac:dyDescent="0.25">
      <c r="I282" s="1740"/>
      <c r="J282" s="2227" t="s">
        <v>734</v>
      </c>
      <c r="K282" s="2244"/>
      <c r="L282" s="2220" t="s">
        <v>8</v>
      </c>
      <c r="M282" s="2221"/>
      <c r="N282" s="2239" t="s">
        <v>2645</v>
      </c>
      <c r="O282" s="1462"/>
    </row>
    <row r="283" spans="9:15" ht="36.950000000000003" customHeight="1" x14ac:dyDescent="0.25">
      <c r="I283" s="1740"/>
      <c r="J283" s="2227" t="s">
        <v>804</v>
      </c>
      <c r="K283" s="1478"/>
      <c r="L283" s="2220" t="s">
        <v>1185</v>
      </c>
      <c r="M283" s="2243"/>
      <c r="N283" s="2240"/>
      <c r="O283" s="2241"/>
    </row>
    <row r="284" spans="9:15" ht="43.5" customHeight="1" x14ac:dyDescent="0.25">
      <c r="I284" s="1740"/>
      <c r="J284" s="2227" t="s">
        <v>2410</v>
      </c>
      <c r="K284" s="2230"/>
      <c r="L284" s="2212" t="s">
        <v>2831</v>
      </c>
      <c r="M284" s="2213"/>
      <c r="N284" s="2240"/>
      <c r="O284" s="2241"/>
    </row>
    <row r="285" spans="9:15" ht="36.950000000000003" customHeight="1" thickBot="1" x14ac:dyDescent="0.3">
      <c r="I285" s="1740"/>
      <c r="J285" s="2227" t="s">
        <v>734</v>
      </c>
      <c r="K285" s="2244"/>
      <c r="L285" s="2214"/>
      <c r="M285" s="2215"/>
      <c r="N285" s="1463"/>
      <c r="O285" s="1464"/>
    </row>
    <row r="286" spans="9:15" ht="36.950000000000003" customHeight="1" x14ac:dyDescent="0.25">
      <c r="I286" s="1740"/>
      <c r="J286" s="2231" t="s">
        <v>2688</v>
      </c>
      <c r="K286" s="2251"/>
      <c r="L286" s="2251"/>
      <c r="M286" s="2252"/>
      <c r="N286" s="1084"/>
    </row>
    <row r="287" spans="9:15" ht="36.950000000000003" customHeight="1" x14ac:dyDescent="0.25">
      <c r="I287" s="1740"/>
      <c r="J287" s="2227" t="s">
        <v>734</v>
      </c>
      <c r="K287" s="2244"/>
      <c r="L287" s="2220" t="s">
        <v>2644</v>
      </c>
      <c r="M287" s="2243"/>
      <c r="N287" s="2242" t="s">
        <v>2646</v>
      </c>
      <c r="O287" s="1462"/>
    </row>
    <row r="288" spans="9:15" ht="38.25" customHeight="1" x14ac:dyDescent="0.25">
      <c r="I288" s="1740"/>
      <c r="J288" s="2227" t="s">
        <v>804</v>
      </c>
      <c r="K288" s="2230"/>
      <c r="L288" s="2220" t="s">
        <v>2247</v>
      </c>
      <c r="M288" s="2221"/>
      <c r="N288" s="2240"/>
      <c r="O288" s="2241"/>
    </row>
    <row r="289" spans="9:15" ht="36.950000000000003" customHeight="1" x14ac:dyDescent="0.25">
      <c r="I289" s="1740"/>
      <c r="J289" s="2227" t="s">
        <v>807</v>
      </c>
      <c r="K289" s="2244"/>
      <c r="L289" s="2220" t="s">
        <v>8</v>
      </c>
      <c r="M289" s="2263"/>
      <c r="N289" s="2240"/>
      <c r="O289" s="2241"/>
    </row>
    <row r="290" spans="9:15" ht="36.950000000000003" customHeight="1" x14ac:dyDescent="0.25">
      <c r="I290" s="1740"/>
      <c r="J290" s="2257" t="s">
        <v>2410</v>
      </c>
      <c r="K290" s="2258"/>
      <c r="L290" s="2212" t="s">
        <v>2832</v>
      </c>
      <c r="M290" s="2213"/>
      <c r="N290" s="2240"/>
      <c r="O290" s="2241"/>
    </row>
    <row r="291" spans="9:15" ht="36.950000000000003" customHeight="1" thickBot="1" x14ac:dyDescent="0.3">
      <c r="I291" s="1741"/>
      <c r="J291" s="2246" t="s">
        <v>807</v>
      </c>
      <c r="K291" s="2259"/>
      <c r="L291" s="2214"/>
      <c r="M291" s="2215"/>
      <c r="N291" s="1463"/>
      <c r="O291" s="1464"/>
    </row>
    <row r="292" spans="9:15" ht="36.950000000000003" customHeight="1" thickBot="1" x14ac:dyDescent="0.3">
      <c r="I292" s="1155" t="s">
        <v>964</v>
      </c>
      <c r="J292" s="2234" t="s">
        <v>2462</v>
      </c>
      <c r="K292" s="2235"/>
      <c r="L292" s="2235"/>
      <c r="M292" s="2236"/>
    </row>
    <row r="293" spans="9:15" ht="36.950000000000003" customHeight="1" thickBot="1" x14ac:dyDescent="0.3">
      <c r="I293" s="1051" t="s">
        <v>965</v>
      </c>
      <c r="J293" s="2234" t="s">
        <v>2463</v>
      </c>
      <c r="K293" s="2235"/>
      <c r="L293" s="2235"/>
      <c r="M293" s="2236"/>
    </row>
    <row r="294" spans="9:15" ht="39" customHeight="1" thickBot="1" x14ac:dyDescent="0.3">
      <c r="I294" s="1051" t="s">
        <v>966</v>
      </c>
      <c r="J294" s="2234" t="s">
        <v>2464</v>
      </c>
      <c r="K294" s="2235"/>
      <c r="L294" s="2235"/>
      <c r="M294" s="2236"/>
    </row>
    <row r="295" spans="9:15" ht="36.950000000000003" customHeight="1" x14ac:dyDescent="0.25"/>
    <row r="296" spans="9:15" ht="36.950000000000003" customHeight="1" x14ac:dyDescent="0.25"/>
    <row r="297" spans="9:15" ht="36.950000000000003" customHeight="1" x14ac:dyDescent="0.25"/>
    <row r="298" spans="9:15" ht="36.950000000000003" customHeight="1" x14ac:dyDescent="0.25"/>
    <row r="299" spans="9:15" ht="36.950000000000003" customHeight="1" x14ac:dyDescent="0.25"/>
    <row r="300" spans="9:15" ht="36.950000000000003" customHeight="1" x14ac:dyDescent="0.25"/>
    <row r="301" spans="9:15" ht="36.950000000000003" customHeight="1" x14ac:dyDescent="0.25"/>
    <row r="302" spans="9:15" ht="47.25" customHeight="1" x14ac:dyDescent="0.25"/>
    <row r="303" spans="9:15" ht="36.950000000000003" customHeight="1" x14ac:dyDescent="0.25"/>
    <row r="304" spans="9:15" ht="36.950000000000003" customHeight="1" x14ac:dyDescent="0.25"/>
    <row r="305" ht="36.950000000000003" customHeight="1" x14ac:dyDescent="0.25"/>
    <row r="306" ht="36.950000000000003" customHeight="1" x14ac:dyDescent="0.25"/>
    <row r="307" ht="36.950000000000003" customHeight="1" x14ac:dyDescent="0.25"/>
    <row r="308" ht="47.25" customHeight="1" x14ac:dyDescent="0.25"/>
    <row r="309" ht="36.950000000000003" customHeight="1" x14ac:dyDescent="0.25"/>
    <row r="310" ht="36.950000000000003" customHeight="1" x14ac:dyDescent="0.25"/>
    <row r="311" ht="36.950000000000003" customHeight="1" x14ac:dyDescent="0.25"/>
    <row r="312" ht="49.5" customHeight="1" x14ac:dyDescent="0.25"/>
    <row r="313" ht="36.950000000000003" customHeight="1" x14ac:dyDescent="0.25"/>
    <row r="314" ht="36.950000000000003" customHeight="1" x14ac:dyDescent="0.25"/>
    <row r="315" ht="36.950000000000003" customHeight="1" x14ac:dyDescent="0.25"/>
    <row r="316" ht="36.950000000000003" customHeight="1" x14ac:dyDescent="0.25"/>
    <row r="317" ht="36.950000000000003" customHeight="1" x14ac:dyDescent="0.25"/>
    <row r="318" ht="49.5" customHeight="1" x14ac:dyDescent="0.25"/>
    <row r="319" ht="36.950000000000003" customHeight="1" x14ac:dyDescent="0.25"/>
    <row r="320" ht="36.950000000000003" customHeight="1" x14ac:dyDescent="0.25"/>
    <row r="321" ht="36.950000000000003" customHeight="1" x14ac:dyDescent="0.25"/>
    <row r="322" ht="36.950000000000003" customHeight="1" x14ac:dyDescent="0.25"/>
    <row r="323" ht="36.950000000000003" customHeight="1" x14ac:dyDescent="0.25"/>
    <row r="324" ht="36.950000000000003" customHeight="1" x14ac:dyDescent="0.25"/>
    <row r="325" ht="36.950000000000003" customHeight="1" x14ac:dyDescent="0.25"/>
    <row r="326" ht="45.75" customHeight="1" x14ac:dyDescent="0.25"/>
    <row r="327" ht="36.950000000000003" customHeight="1" x14ac:dyDescent="0.25"/>
    <row r="328" ht="36.950000000000003" customHeight="1" x14ac:dyDescent="0.25"/>
    <row r="329" ht="36.950000000000003" customHeight="1" x14ac:dyDescent="0.25"/>
    <row r="330" ht="36.950000000000003" customHeight="1" x14ac:dyDescent="0.25"/>
    <row r="331" ht="36.950000000000003" customHeight="1" x14ac:dyDescent="0.25"/>
    <row r="332" ht="36.950000000000003" customHeight="1" x14ac:dyDescent="0.25"/>
    <row r="333" ht="36.950000000000003" customHeight="1" x14ac:dyDescent="0.25"/>
    <row r="334" ht="36.950000000000003" customHeight="1" x14ac:dyDescent="0.25"/>
    <row r="335" ht="36.950000000000003" customHeight="1" x14ac:dyDescent="0.25"/>
    <row r="336" ht="36.950000000000003" customHeight="1" x14ac:dyDescent="0.25"/>
    <row r="337" ht="36.950000000000003" customHeight="1" x14ac:dyDescent="0.25"/>
    <row r="338" ht="36.950000000000003" customHeight="1" x14ac:dyDescent="0.25"/>
    <row r="339" ht="36.950000000000003" customHeight="1" x14ac:dyDescent="0.25"/>
    <row r="340" ht="36.950000000000003" customHeight="1" x14ac:dyDescent="0.25"/>
    <row r="341" ht="36.950000000000003" customHeight="1" x14ac:dyDescent="0.25"/>
    <row r="342" ht="36.950000000000003" customHeight="1" x14ac:dyDescent="0.25"/>
    <row r="343" ht="36.950000000000003" customHeight="1" x14ac:dyDescent="0.25"/>
    <row r="344" ht="36.950000000000003" customHeight="1" x14ac:dyDescent="0.25"/>
    <row r="345" ht="36.950000000000003" customHeight="1" x14ac:dyDescent="0.25"/>
    <row r="346" ht="36.950000000000003" customHeight="1" x14ac:dyDescent="0.25"/>
    <row r="347" ht="36.950000000000003" customHeight="1" x14ac:dyDescent="0.25"/>
    <row r="348" ht="36.950000000000003" customHeight="1" x14ac:dyDescent="0.25"/>
    <row r="349" ht="36.950000000000003" customHeight="1" x14ac:dyDescent="0.25"/>
    <row r="350" ht="36.950000000000003" customHeight="1" x14ac:dyDescent="0.25"/>
    <row r="351" ht="36.950000000000003" customHeight="1" x14ac:dyDescent="0.25"/>
    <row r="352" ht="36.950000000000003" customHeight="1" x14ac:dyDescent="0.25"/>
    <row r="353" ht="36.950000000000003" customHeight="1" x14ac:dyDescent="0.25"/>
    <row r="354" ht="36.950000000000003" customHeight="1" x14ac:dyDescent="0.25"/>
    <row r="355" ht="36.950000000000003" customHeight="1" x14ac:dyDescent="0.25"/>
    <row r="356" ht="36.950000000000003" customHeight="1" x14ac:dyDescent="0.25"/>
    <row r="357" ht="36.950000000000003" customHeight="1" x14ac:dyDescent="0.25"/>
    <row r="358" ht="36.950000000000003" customHeight="1" x14ac:dyDescent="0.25"/>
    <row r="359" ht="36.950000000000003" customHeight="1" x14ac:dyDescent="0.25"/>
    <row r="360" ht="36.950000000000003" customHeight="1" x14ac:dyDescent="0.25"/>
    <row r="361" ht="36.950000000000003" customHeight="1" x14ac:dyDescent="0.25"/>
    <row r="362" ht="36.950000000000003" customHeight="1" x14ac:dyDescent="0.25"/>
    <row r="363" ht="36.950000000000003" customHeight="1" x14ac:dyDescent="0.25"/>
    <row r="364" ht="36.950000000000003" customHeight="1" x14ac:dyDescent="0.25"/>
    <row r="365" ht="36.950000000000003" customHeight="1" x14ac:dyDescent="0.25"/>
    <row r="366" ht="36.950000000000003" customHeight="1" x14ac:dyDescent="0.25"/>
    <row r="367" ht="36.950000000000003" customHeight="1" x14ac:dyDescent="0.25"/>
    <row r="368" ht="36.950000000000003" customHeight="1" x14ac:dyDescent="0.25"/>
  </sheetData>
  <mergeCells count="737">
    <mergeCell ref="B22:C22"/>
    <mergeCell ref="B55:B82"/>
    <mergeCell ref="B84:B111"/>
    <mergeCell ref="N95:O96"/>
    <mergeCell ref="N101:O102"/>
    <mergeCell ref="N104:O107"/>
    <mergeCell ref="N143:O144"/>
    <mergeCell ref="E63:F63"/>
    <mergeCell ref="C42:D42"/>
    <mergeCell ref="E42:F42"/>
    <mergeCell ref="C71:D71"/>
    <mergeCell ref="E71:F71"/>
    <mergeCell ref="C100:D100"/>
    <mergeCell ref="E100:F100"/>
    <mergeCell ref="E101:F102"/>
    <mergeCell ref="G99:G102"/>
    <mergeCell ref="E72:F73"/>
    <mergeCell ref="G70:G73"/>
    <mergeCell ref="E43:F44"/>
    <mergeCell ref="G41:G44"/>
    <mergeCell ref="G49:H53"/>
    <mergeCell ref="G78:H82"/>
    <mergeCell ref="G107:H111"/>
    <mergeCell ref="N48:O49"/>
    <mergeCell ref="C112:F112"/>
    <mergeCell ref="B172:B174"/>
    <mergeCell ref="C172:F172"/>
    <mergeCell ref="C173:F173"/>
    <mergeCell ref="C174:F174"/>
    <mergeCell ref="C148:F148"/>
    <mergeCell ref="C168:F168"/>
    <mergeCell ref="B169:B171"/>
    <mergeCell ref="C169:F169"/>
    <mergeCell ref="C170:F170"/>
    <mergeCell ref="C171:F171"/>
    <mergeCell ref="C149:F149"/>
    <mergeCell ref="C150:F150"/>
    <mergeCell ref="B148:B150"/>
    <mergeCell ref="B160:B162"/>
    <mergeCell ref="C160:F160"/>
    <mergeCell ref="C161:F161"/>
    <mergeCell ref="C162:F162"/>
    <mergeCell ref="B164:F164"/>
    <mergeCell ref="C165:D165"/>
    <mergeCell ref="E165:F165"/>
    <mergeCell ref="B166:B168"/>
    <mergeCell ref="C166:F166"/>
    <mergeCell ref="C167:F167"/>
    <mergeCell ref="B152:F152"/>
    <mergeCell ref="C129:D129"/>
    <mergeCell ref="E129:F129"/>
    <mergeCell ref="C130:F130"/>
    <mergeCell ref="C133:F133"/>
    <mergeCell ref="C136:F136"/>
    <mergeCell ref="C91:D91"/>
    <mergeCell ref="E91:F91"/>
    <mergeCell ref="C98:D98"/>
    <mergeCell ref="E98:F98"/>
    <mergeCell ref="C95:F95"/>
    <mergeCell ref="C96:D96"/>
    <mergeCell ref="E96:F96"/>
    <mergeCell ref="C102:D102"/>
    <mergeCell ref="E97:F97"/>
    <mergeCell ref="C111:D111"/>
    <mergeCell ref="C93:D93"/>
    <mergeCell ref="C134:F134"/>
    <mergeCell ref="C124:F124"/>
    <mergeCell ref="C125:F125"/>
    <mergeCell ref="C126:F126"/>
    <mergeCell ref="C135:F135"/>
    <mergeCell ref="C121:F121"/>
    <mergeCell ref="C123:F123"/>
    <mergeCell ref="B116:F116"/>
    <mergeCell ref="C137:F137"/>
    <mergeCell ref="F5:G5"/>
    <mergeCell ref="H5:I5"/>
    <mergeCell ref="C43:D43"/>
    <mergeCell ref="C41:D41"/>
    <mergeCell ref="C34:D34"/>
    <mergeCell ref="B11:E11"/>
    <mergeCell ref="B12:E12"/>
    <mergeCell ref="B13:E13"/>
    <mergeCell ref="C26:F26"/>
    <mergeCell ref="C30:D30"/>
    <mergeCell ref="G34:G36"/>
    <mergeCell ref="G29:G30"/>
    <mergeCell ref="E29:F30"/>
    <mergeCell ref="E46:F46"/>
    <mergeCell ref="B14:M15"/>
    <mergeCell ref="J26:M26"/>
    <mergeCell ref="I24:M24"/>
    <mergeCell ref="J25:K25"/>
    <mergeCell ref="J29:M29"/>
    <mergeCell ref="E47:F47"/>
    <mergeCell ref="J5:K5"/>
    <mergeCell ref="J34:K34"/>
    <mergeCell ref="C44:D44"/>
    <mergeCell ref="C45:F45"/>
    <mergeCell ref="E41:F41"/>
    <mergeCell ref="J46:M46"/>
    <mergeCell ref="J28:K28"/>
    <mergeCell ref="C39:D39"/>
    <mergeCell ref="I26:I45"/>
    <mergeCell ref="J32:K32"/>
    <mergeCell ref="L32:M32"/>
    <mergeCell ref="J33:K33"/>
    <mergeCell ref="J35:M35"/>
    <mergeCell ref="J37:K37"/>
    <mergeCell ref="L37:M37"/>
    <mergeCell ref="J30:K30"/>
    <mergeCell ref="L30:M30"/>
    <mergeCell ref="E48:F48"/>
    <mergeCell ref="E49:F49"/>
    <mergeCell ref="C48:D48"/>
    <mergeCell ref="C49:D49"/>
    <mergeCell ref="J44:K44"/>
    <mergeCell ref="E40:F40"/>
    <mergeCell ref="J40:M40"/>
    <mergeCell ref="L5:M5"/>
    <mergeCell ref="B7:M8"/>
    <mergeCell ref="C29:D29"/>
    <mergeCell ref="C32:D32"/>
    <mergeCell ref="E32:F32"/>
    <mergeCell ref="L25:M25"/>
    <mergeCell ref="B16:E16"/>
    <mergeCell ref="B17:E17"/>
    <mergeCell ref="B18:E18"/>
    <mergeCell ref="J38:K38"/>
    <mergeCell ref="J42:K42"/>
    <mergeCell ref="J41:K41"/>
    <mergeCell ref="C40:D40"/>
    <mergeCell ref="C47:D47"/>
    <mergeCell ref="C37:F37"/>
    <mergeCell ref="C38:D38"/>
    <mergeCell ref="E38:F38"/>
    <mergeCell ref="B2:D2"/>
    <mergeCell ref="B6:E6"/>
    <mergeCell ref="B9:E9"/>
    <mergeCell ref="B10:E10"/>
    <mergeCell ref="B5:E5"/>
    <mergeCell ref="B19:E19"/>
    <mergeCell ref="B20:E20"/>
    <mergeCell ref="E34:F34"/>
    <mergeCell ref="E35:F36"/>
    <mergeCell ref="B26:B53"/>
    <mergeCell ref="B24:F24"/>
    <mergeCell ref="C33:D33"/>
    <mergeCell ref="C35:D35"/>
    <mergeCell ref="C36:D36"/>
    <mergeCell ref="E33:F33"/>
    <mergeCell ref="C25:D25"/>
    <mergeCell ref="C27:D27"/>
    <mergeCell ref="C28:D28"/>
    <mergeCell ref="E27:F27"/>
    <mergeCell ref="C31:F31"/>
    <mergeCell ref="E25:F25"/>
    <mergeCell ref="E28:F28"/>
    <mergeCell ref="C46:D46"/>
    <mergeCell ref="E39:F39"/>
    <mergeCell ref="E67:F67"/>
    <mergeCell ref="C70:D70"/>
    <mergeCell ref="J88:M88"/>
    <mergeCell ref="J75:K75"/>
    <mergeCell ref="J76:K76"/>
    <mergeCell ref="J71:M71"/>
    <mergeCell ref="J74:K74"/>
    <mergeCell ref="L74:M74"/>
    <mergeCell ref="J81:K81"/>
    <mergeCell ref="J72:K72"/>
    <mergeCell ref="L72:M72"/>
    <mergeCell ref="J73:K73"/>
    <mergeCell ref="L73:M73"/>
    <mergeCell ref="J83:K83"/>
    <mergeCell ref="J77:M77"/>
    <mergeCell ref="J85:K85"/>
    <mergeCell ref="L85:M85"/>
    <mergeCell ref="J86:K86"/>
    <mergeCell ref="J82:M82"/>
    <mergeCell ref="J69:K69"/>
    <mergeCell ref="C68:D68"/>
    <mergeCell ref="E68:F68"/>
    <mergeCell ref="C69:D69"/>
    <mergeCell ref="E69:F69"/>
    <mergeCell ref="C72:D72"/>
    <mergeCell ref="C73:D73"/>
    <mergeCell ref="E76:F76"/>
    <mergeCell ref="C77:D77"/>
    <mergeCell ref="E77:F77"/>
    <mergeCell ref="C78:D78"/>
    <mergeCell ref="E78:F78"/>
    <mergeCell ref="C83:F83"/>
    <mergeCell ref="C82:D82"/>
    <mergeCell ref="C81:D81"/>
    <mergeCell ref="E79:F79"/>
    <mergeCell ref="E80:F80"/>
    <mergeCell ref="C79:D79"/>
    <mergeCell ref="C80:D80"/>
    <mergeCell ref="C74:F74"/>
    <mergeCell ref="C75:D75"/>
    <mergeCell ref="E75:F75"/>
    <mergeCell ref="C76:D76"/>
    <mergeCell ref="J142:K142"/>
    <mergeCell ref="J129:M129"/>
    <mergeCell ref="C101:D101"/>
    <mergeCell ref="C99:D99"/>
    <mergeCell ref="C94:D94"/>
    <mergeCell ref="L93:M93"/>
    <mergeCell ref="C89:F89"/>
    <mergeCell ref="C90:D90"/>
    <mergeCell ref="J89:M89"/>
    <mergeCell ref="C113:F113"/>
    <mergeCell ref="J100:K100"/>
    <mergeCell ref="L100:M100"/>
    <mergeCell ref="J113:K113"/>
    <mergeCell ref="J103:M103"/>
    <mergeCell ref="J117:K117"/>
    <mergeCell ref="J98:K98"/>
    <mergeCell ref="L98:M98"/>
    <mergeCell ref="J99:K99"/>
    <mergeCell ref="L99:M99"/>
    <mergeCell ref="C106:D106"/>
    <mergeCell ref="E106:F106"/>
    <mergeCell ref="C107:D107"/>
    <mergeCell ref="E107:F107"/>
    <mergeCell ref="C103:F103"/>
    <mergeCell ref="J90:M90"/>
    <mergeCell ref="J108:M108"/>
    <mergeCell ref="C84:F84"/>
    <mergeCell ref="C85:D85"/>
    <mergeCell ref="E85:F85"/>
    <mergeCell ref="C86:D86"/>
    <mergeCell ref="E86:F86"/>
    <mergeCell ref="I92:M92"/>
    <mergeCell ref="J139:M139"/>
    <mergeCell ref="C104:D104"/>
    <mergeCell ref="E104:F104"/>
    <mergeCell ref="E108:F108"/>
    <mergeCell ref="E109:F109"/>
    <mergeCell ref="E110:F111"/>
    <mergeCell ref="C97:D97"/>
    <mergeCell ref="C87:D87"/>
    <mergeCell ref="C88:D88"/>
    <mergeCell ref="C114:F114"/>
    <mergeCell ref="B128:F128"/>
    <mergeCell ref="J106:K106"/>
    <mergeCell ref="J107:K107"/>
    <mergeCell ref="C119:F119"/>
    <mergeCell ref="C120:F120"/>
    <mergeCell ref="C122:F122"/>
    <mergeCell ref="B121:B123"/>
    <mergeCell ref="J110:K110"/>
    <mergeCell ref="J93:K93"/>
    <mergeCell ref="C131:F131"/>
    <mergeCell ref="C132:F132"/>
    <mergeCell ref="C144:F144"/>
    <mergeCell ref="C146:F146"/>
    <mergeCell ref="B142:B144"/>
    <mergeCell ref="B145:B147"/>
    <mergeCell ref="C147:F147"/>
    <mergeCell ref="C145:F145"/>
    <mergeCell ref="J146:K146"/>
    <mergeCell ref="B124:B126"/>
    <mergeCell ref="B136:B138"/>
    <mergeCell ref="B133:B135"/>
    <mergeCell ref="B130:B132"/>
    <mergeCell ref="B118:B120"/>
    <mergeCell ref="C117:D117"/>
    <mergeCell ref="E117:F117"/>
    <mergeCell ref="C118:F118"/>
    <mergeCell ref="C108:D108"/>
    <mergeCell ref="C109:D109"/>
    <mergeCell ref="J114:M114"/>
    <mergeCell ref="J115:M115"/>
    <mergeCell ref="C92:D92"/>
    <mergeCell ref="J135:M135"/>
    <mergeCell ref="J136:M136"/>
    <mergeCell ref="L142:M142"/>
    <mergeCell ref="L141:M141"/>
    <mergeCell ref="J133:K133"/>
    <mergeCell ref="J134:K134"/>
    <mergeCell ref="L119:M119"/>
    <mergeCell ref="L143:M144"/>
    <mergeCell ref="J140:K140"/>
    <mergeCell ref="L140:M140"/>
    <mergeCell ref="J141:K141"/>
    <mergeCell ref="J124:M124"/>
    <mergeCell ref="J97:M97"/>
    <mergeCell ref="L137:M138"/>
    <mergeCell ref="J109:K109"/>
    <mergeCell ref="J94:M94"/>
    <mergeCell ref="J105:K105"/>
    <mergeCell ref="J96:K96"/>
    <mergeCell ref="J95:K95"/>
    <mergeCell ref="L110:M110"/>
    <mergeCell ref="L109:M109"/>
    <mergeCell ref="J111:K111"/>
    <mergeCell ref="L111:M111"/>
    <mergeCell ref="J213:M213"/>
    <mergeCell ref="J204:M204"/>
    <mergeCell ref="J207:M207"/>
    <mergeCell ref="J210:K210"/>
    <mergeCell ref="L210:M210"/>
    <mergeCell ref="C153:D153"/>
    <mergeCell ref="E153:F153"/>
    <mergeCell ref="J211:K211"/>
    <mergeCell ref="L161:M161"/>
    <mergeCell ref="J193:K193"/>
    <mergeCell ref="J194:K194"/>
    <mergeCell ref="J165:M165"/>
    <mergeCell ref="J168:K168"/>
    <mergeCell ref="J206:K206"/>
    <mergeCell ref="L168:M168"/>
    <mergeCell ref="J199:K199"/>
    <mergeCell ref="J200:K200"/>
    <mergeCell ref="J201:K201"/>
    <mergeCell ref="L173:M173"/>
    <mergeCell ref="J174:K174"/>
    <mergeCell ref="J175:K175"/>
    <mergeCell ref="L163:M164"/>
    <mergeCell ref="J162:M162"/>
    <mergeCell ref="J145:M145"/>
    <mergeCell ref="J172:K172"/>
    <mergeCell ref="L172:M172"/>
    <mergeCell ref="J179:K179"/>
    <mergeCell ref="J173:K173"/>
    <mergeCell ref="J156:M156"/>
    <mergeCell ref="J157:M157"/>
    <mergeCell ref="J182:M182"/>
    <mergeCell ref="J197:M197"/>
    <mergeCell ref="J192:M192"/>
    <mergeCell ref="J183:M183"/>
    <mergeCell ref="J186:M186"/>
    <mergeCell ref="L189:M189"/>
    <mergeCell ref="J189:K189"/>
    <mergeCell ref="L184:M185"/>
    <mergeCell ref="J171:M171"/>
    <mergeCell ref="J150:M150"/>
    <mergeCell ref="J178:K178"/>
    <mergeCell ref="L152:M152"/>
    <mergeCell ref="J161:K161"/>
    <mergeCell ref="J158:M158"/>
    <mergeCell ref="I160:M160"/>
    <mergeCell ref="B154:B156"/>
    <mergeCell ref="C154:F154"/>
    <mergeCell ref="C155:F155"/>
    <mergeCell ref="C156:F156"/>
    <mergeCell ref="B157:B159"/>
    <mergeCell ref="C157:F157"/>
    <mergeCell ref="C158:F158"/>
    <mergeCell ref="C159:F159"/>
    <mergeCell ref="J226:M226"/>
    <mergeCell ref="J218:M218"/>
    <mergeCell ref="J166:K166"/>
    <mergeCell ref="L166:M166"/>
    <mergeCell ref="J167:K167"/>
    <mergeCell ref="L167:M167"/>
    <mergeCell ref="J187:K187"/>
    <mergeCell ref="L187:M187"/>
    <mergeCell ref="J188:K188"/>
    <mergeCell ref="L188:M188"/>
    <mergeCell ref="L201:M202"/>
    <mergeCell ref="L200:M200"/>
    <mergeCell ref="L199:M199"/>
    <mergeCell ref="L198:M198"/>
    <mergeCell ref="I162:I181"/>
    <mergeCell ref="L214:M214"/>
    <mergeCell ref="N287:O291"/>
    <mergeCell ref="J276:K276"/>
    <mergeCell ref="L276:M276"/>
    <mergeCell ref="J277:K277"/>
    <mergeCell ref="J275:M275"/>
    <mergeCell ref="J278:K278"/>
    <mergeCell ref="L278:M278"/>
    <mergeCell ref="J251:M251"/>
    <mergeCell ref="J254:M254"/>
    <mergeCell ref="J257:K257"/>
    <mergeCell ref="L257:M257"/>
    <mergeCell ref="J281:M281"/>
    <mergeCell ref="L258:M259"/>
    <mergeCell ref="J258:K258"/>
    <mergeCell ref="J259:K259"/>
    <mergeCell ref="L273:M274"/>
    <mergeCell ref="J273:K273"/>
    <mergeCell ref="J274:K274"/>
    <mergeCell ref="L256:M256"/>
    <mergeCell ref="N258:O259"/>
    <mergeCell ref="L261:M261"/>
    <mergeCell ref="L262:M262"/>
    <mergeCell ref="J261:K261"/>
    <mergeCell ref="J263:K263"/>
    <mergeCell ref="J294:M294"/>
    <mergeCell ref="J292:M292"/>
    <mergeCell ref="J293:M293"/>
    <mergeCell ref="J286:M286"/>
    <mergeCell ref="L287:M287"/>
    <mergeCell ref="L288:M288"/>
    <mergeCell ref="L289:M289"/>
    <mergeCell ref="J287:K287"/>
    <mergeCell ref="J288:K288"/>
    <mergeCell ref="J289:K289"/>
    <mergeCell ref="L290:M291"/>
    <mergeCell ref="J290:K290"/>
    <mergeCell ref="J291:K291"/>
    <mergeCell ref="N137:O138"/>
    <mergeCell ref="J137:K137"/>
    <mergeCell ref="J138:K138"/>
    <mergeCell ref="J143:K143"/>
    <mergeCell ref="J144:K144"/>
    <mergeCell ref="J39:K39"/>
    <mergeCell ref="J55:K55"/>
    <mergeCell ref="J56:M56"/>
    <mergeCell ref="J58:K58"/>
    <mergeCell ref="J45:K45"/>
    <mergeCell ref="J60:K60"/>
    <mergeCell ref="L58:M58"/>
    <mergeCell ref="J59:K59"/>
    <mergeCell ref="J65:K65"/>
    <mergeCell ref="J51:K51"/>
    <mergeCell ref="L51:M51"/>
    <mergeCell ref="J52:K52"/>
    <mergeCell ref="L52:M52"/>
    <mergeCell ref="N54:O55"/>
    <mergeCell ref="L125:M125"/>
    <mergeCell ref="J126:K126"/>
    <mergeCell ref="L126:M126"/>
    <mergeCell ref="J127:K127"/>
    <mergeCell ref="J128:K128"/>
    <mergeCell ref="N125:O128"/>
    <mergeCell ref="L127:M128"/>
    <mergeCell ref="J131:K131"/>
    <mergeCell ref="J132:K132"/>
    <mergeCell ref="L133:M134"/>
    <mergeCell ref="L132:M132"/>
    <mergeCell ref="L131:M131"/>
    <mergeCell ref="L130:M130"/>
    <mergeCell ref="N130:O134"/>
    <mergeCell ref="J130:K130"/>
    <mergeCell ref="J125:K125"/>
    <mergeCell ref="J271:M271"/>
    <mergeCell ref="J272:M272"/>
    <mergeCell ref="J208:K208"/>
    <mergeCell ref="L208:M208"/>
    <mergeCell ref="J209:K209"/>
    <mergeCell ref="L209:M209"/>
    <mergeCell ref="L219:M219"/>
    <mergeCell ref="L220:M220"/>
    <mergeCell ref="L221:M221"/>
    <mergeCell ref="L222:M223"/>
    <mergeCell ref="J223:K223"/>
    <mergeCell ref="J222:K222"/>
    <mergeCell ref="J221:K221"/>
    <mergeCell ref="J220:K220"/>
    <mergeCell ref="J219:K219"/>
    <mergeCell ref="L240:M240"/>
    <mergeCell ref="J241:K241"/>
    <mergeCell ref="J242:K242"/>
    <mergeCell ref="L229:M229"/>
    <mergeCell ref="J230:M230"/>
    <mergeCell ref="J233:M233"/>
    <mergeCell ref="J246:K246"/>
    <mergeCell ref="J245:K245"/>
    <mergeCell ref="L215:M215"/>
    <mergeCell ref="J102:K102"/>
    <mergeCell ref="L48:M49"/>
    <mergeCell ref="L95:M96"/>
    <mergeCell ref="J87:K87"/>
    <mergeCell ref="J244:M244"/>
    <mergeCell ref="J250:M250"/>
    <mergeCell ref="J203:M203"/>
    <mergeCell ref="I228:M228"/>
    <mergeCell ref="J229:K229"/>
    <mergeCell ref="J239:M239"/>
    <mergeCell ref="J224:M224"/>
    <mergeCell ref="J225:M225"/>
    <mergeCell ref="J234:K234"/>
    <mergeCell ref="L234:M234"/>
    <mergeCell ref="L235:M235"/>
    <mergeCell ref="J243:K243"/>
    <mergeCell ref="J214:K214"/>
    <mergeCell ref="J215:K215"/>
    <mergeCell ref="J216:K216"/>
    <mergeCell ref="J232:K232"/>
    <mergeCell ref="J237:K237"/>
    <mergeCell ref="J238:K238"/>
    <mergeCell ref="J231:K231"/>
    <mergeCell ref="J212:K212"/>
    <mergeCell ref="N57:O60"/>
    <mergeCell ref="L54:M55"/>
    <mergeCell ref="I47:I66"/>
    <mergeCell ref="L65:M66"/>
    <mergeCell ref="J64:K64"/>
    <mergeCell ref="L62:M62"/>
    <mergeCell ref="L63:M63"/>
    <mergeCell ref="L64:M64"/>
    <mergeCell ref="L86:M87"/>
    <mergeCell ref="I68:I87"/>
    <mergeCell ref="J48:K48"/>
    <mergeCell ref="J47:M47"/>
    <mergeCell ref="J54:K54"/>
    <mergeCell ref="J50:M50"/>
    <mergeCell ref="J53:K53"/>
    <mergeCell ref="L53:M53"/>
    <mergeCell ref="J49:K49"/>
    <mergeCell ref="J70:K70"/>
    <mergeCell ref="L59:M60"/>
    <mergeCell ref="L57:M57"/>
    <mergeCell ref="J57:K57"/>
    <mergeCell ref="L69:M70"/>
    <mergeCell ref="L83:M83"/>
    <mergeCell ref="L84:M84"/>
    <mergeCell ref="N27:O28"/>
    <mergeCell ref="L33:M34"/>
    <mergeCell ref="N33:O34"/>
    <mergeCell ref="J36:K36"/>
    <mergeCell ref="L36:M36"/>
    <mergeCell ref="L38:M39"/>
    <mergeCell ref="N36:O39"/>
    <mergeCell ref="N41:O45"/>
    <mergeCell ref="J43:K43"/>
    <mergeCell ref="L44:M45"/>
    <mergeCell ref="L43:M43"/>
    <mergeCell ref="L42:M42"/>
    <mergeCell ref="L41:M41"/>
    <mergeCell ref="J27:K27"/>
    <mergeCell ref="L27:M28"/>
    <mergeCell ref="J31:K31"/>
    <mergeCell ref="L31:M31"/>
    <mergeCell ref="N69:O70"/>
    <mergeCell ref="L75:M76"/>
    <mergeCell ref="N75:O76"/>
    <mergeCell ref="J66:K66"/>
    <mergeCell ref="J62:K62"/>
    <mergeCell ref="J61:M61"/>
    <mergeCell ref="J67:M67"/>
    <mergeCell ref="J68:M68"/>
    <mergeCell ref="N78:O81"/>
    <mergeCell ref="J78:K78"/>
    <mergeCell ref="J79:K79"/>
    <mergeCell ref="J80:K80"/>
    <mergeCell ref="L80:M81"/>
    <mergeCell ref="L79:M79"/>
    <mergeCell ref="L78:M78"/>
    <mergeCell ref="N62:O66"/>
    <mergeCell ref="N83:O87"/>
    <mergeCell ref="N109:O113"/>
    <mergeCell ref="J112:K112"/>
    <mergeCell ref="L112:M113"/>
    <mergeCell ref="L116:M117"/>
    <mergeCell ref="N116:O117"/>
    <mergeCell ref="J116:K116"/>
    <mergeCell ref="L122:M123"/>
    <mergeCell ref="J123:K123"/>
    <mergeCell ref="N122:O123"/>
    <mergeCell ref="J120:K120"/>
    <mergeCell ref="L120:M120"/>
    <mergeCell ref="J122:K122"/>
    <mergeCell ref="J118:M118"/>
    <mergeCell ref="J121:K121"/>
    <mergeCell ref="L121:M121"/>
    <mergeCell ref="J119:K119"/>
    <mergeCell ref="L101:M102"/>
    <mergeCell ref="L106:M107"/>
    <mergeCell ref="L105:M105"/>
    <mergeCell ref="L104:M104"/>
    <mergeCell ref="J104:K104"/>
    <mergeCell ref="J84:K84"/>
    <mergeCell ref="J101:K101"/>
    <mergeCell ref="N146:O149"/>
    <mergeCell ref="L147:M147"/>
    <mergeCell ref="L148:M149"/>
    <mergeCell ref="J148:K148"/>
    <mergeCell ref="J149:K149"/>
    <mergeCell ref="J147:K147"/>
    <mergeCell ref="L151:M151"/>
    <mergeCell ref="L154:M155"/>
    <mergeCell ref="N151:O155"/>
    <mergeCell ref="J155:K155"/>
    <mergeCell ref="J154:K154"/>
    <mergeCell ref="J152:K152"/>
    <mergeCell ref="J151:K151"/>
    <mergeCell ref="J153:K153"/>
    <mergeCell ref="L146:M146"/>
    <mergeCell ref="L153:M153"/>
    <mergeCell ref="J217:K217"/>
    <mergeCell ref="L216:M217"/>
    <mergeCell ref="N214:O217"/>
    <mergeCell ref="N163:O164"/>
    <mergeCell ref="J163:K163"/>
    <mergeCell ref="J164:K164"/>
    <mergeCell ref="J170:K170"/>
    <mergeCell ref="L169:M170"/>
    <mergeCell ref="N169:O170"/>
    <mergeCell ref="N172:O175"/>
    <mergeCell ref="L174:M175"/>
    <mergeCell ref="J177:K177"/>
    <mergeCell ref="N177:O181"/>
    <mergeCell ref="L177:M177"/>
    <mergeCell ref="L178:M178"/>
    <mergeCell ref="J176:M176"/>
    <mergeCell ref="J169:K169"/>
    <mergeCell ref="L180:M181"/>
    <mergeCell ref="L179:M179"/>
    <mergeCell ref="J180:K180"/>
    <mergeCell ref="J181:K181"/>
    <mergeCell ref="J205:K205"/>
    <mergeCell ref="J202:K202"/>
    <mergeCell ref="J198:K198"/>
    <mergeCell ref="J240:K240"/>
    <mergeCell ref="J236:K236"/>
    <mergeCell ref="L236:M236"/>
    <mergeCell ref="J235:K235"/>
    <mergeCell ref="N198:O202"/>
    <mergeCell ref="I183:I202"/>
    <mergeCell ref="L205:M206"/>
    <mergeCell ref="N205:O206"/>
    <mergeCell ref="L211:M212"/>
    <mergeCell ref="N211:O212"/>
    <mergeCell ref="I204:I223"/>
    <mergeCell ref="N184:O185"/>
    <mergeCell ref="J184:K184"/>
    <mergeCell ref="J185:K185"/>
    <mergeCell ref="J190:K190"/>
    <mergeCell ref="J191:K191"/>
    <mergeCell ref="L190:M191"/>
    <mergeCell ref="N190:O191"/>
    <mergeCell ref="N193:O196"/>
    <mergeCell ref="L193:M193"/>
    <mergeCell ref="L194:M194"/>
    <mergeCell ref="L195:M196"/>
    <mergeCell ref="J195:K195"/>
    <mergeCell ref="J196:K196"/>
    <mergeCell ref="N252:O253"/>
    <mergeCell ref="N219:O223"/>
    <mergeCell ref="L231:M232"/>
    <mergeCell ref="N231:O232"/>
    <mergeCell ref="L237:M238"/>
    <mergeCell ref="N237:O238"/>
    <mergeCell ref="L241:M241"/>
    <mergeCell ref="L242:M243"/>
    <mergeCell ref="N240:O243"/>
    <mergeCell ref="N245:O249"/>
    <mergeCell ref="L245:M245"/>
    <mergeCell ref="L246:M246"/>
    <mergeCell ref="L247:M247"/>
    <mergeCell ref="L248:M249"/>
    <mergeCell ref="J268:K268"/>
    <mergeCell ref="J269:K269"/>
    <mergeCell ref="J270:K270"/>
    <mergeCell ref="L269:M270"/>
    <mergeCell ref="J262:K262"/>
    <mergeCell ref="J265:M265"/>
    <mergeCell ref="J249:K249"/>
    <mergeCell ref="J248:K248"/>
    <mergeCell ref="J247:K247"/>
    <mergeCell ref="J260:M260"/>
    <mergeCell ref="J264:K264"/>
    <mergeCell ref="L263:M264"/>
    <mergeCell ref="J255:K255"/>
    <mergeCell ref="L255:M255"/>
    <mergeCell ref="J256:K256"/>
    <mergeCell ref="J252:K252"/>
    <mergeCell ref="J253:K253"/>
    <mergeCell ref="L252:M253"/>
    <mergeCell ref="N273:O274"/>
    <mergeCell ref="J279:K279"/>
    <mergeCell ref="J280:K280"/>
    <mergeCell ref="L279:M280"/>
    <mergeCell ref="N279:O280"/>
    <mergeCell ref="N282:O285"/>
    <mergeCell ref="L282:M282"/>
    <mergeCell ref="L283:M283"/>
    <mergeCell ref="J282:K282"/>
    <mergeCell ref="J283:K283"/>
    <mergeCell ref="J284:K284"/>
    <mergeCell ref="J285:K285"/>
    <mergeCell ref="L284:M285"/>
    <mergeCell ref="L277:M277"/>
    <mergeCell ref="N261:O264"/>
    <mergeCell ref="N266:O270"/>
    <mergeCell ref="L266:M266"/>
    <mergeCell ref="L267:M267"/>
    <mergeCell ref="L268:M268"/>
    <mergeCell ref="J266:K266"/>
    <mergeCell ref="J267:K267"/>
    <mergeCell ref="C58:D58"/>
    <mergeCell ref="C53:D53"/>
    <mergeCell ref="C142:F142"/>
    <mergeCell ref="C110:D110"/>
    <mergeCell ref="C65:D65"/>
    <mergeCell ref="C59:D59"/>
    <mergeCell ref="C60:F60"/>
    <mergeCell ref="C61:D61"/>
    <mergeCell ref="E61:F61"/>
    <mergeCell ref="C62:D62"/>
    <mergeCell ref="E62:F62"/>
    <mergeCell ref="C105:D105"/>
    <mergeCell ref="E105:F105"/>
    <mergeCell ref="C66:F66"/>
    <mergeCell ref="C67:D67"/>
    <mergeCell ref="C64:D64"/>
    <mergeCell ref="C63:D63"/>
    <mergeCell ref="C52:D52"/>
    <mergeCell ref="C51:D51"/>
    <mergeCell ref="C50:D50"/>
    <mergeCell ref="C56:D56"/>
    <mergeCell ref="C57:D57"/>
    <mergeCell ref="C55:F55"/>
    <mergeCell ref="C54:F54"/>
    <mergeCell ref="E51:F51"/>
    <mergeCell ref="E52:F53"/>
    <mergeCell ref="E50:F50"/>
    <mergeCell ref="E56:F56"/>
    <mergeCell ref="E57:F57"/>
    <mergeCell ref="I272:I291"/>
    <mergeCell ref="E81:F82"/>
    <mergeCell ref="G87:G88"/>
    <mergeCell ref="E87:F88"/>
    <mergeCell ref="G92:G94"/>
    <mergeCell ref="E92:F92"/>
    <mergeCell ref="E93:F94"/>
    <mergeCell ref="E99:F99"/>
    <mergeCell ref="E58:F59"/>
    <mergeCell ref="G58:G59"/>
    <mergeCell ref="G63:G65"/>
    <mergeCell ref="E64:F65"/>
    <mergeCell ref="E70:F70"/>
    <mergeCell ref="E90:F90"/>
    <mergeCell ref="I230:I249"/>
    <mergeCell ref="I251:I270"/>
    <mergeCell ref="I115:I134"/>
    <mergeCell ref="I136:I155"/>
    <mergeCell ref="I94:I113"/>
    <mergeCell ref="C143:F143"/>
    <mergeCell ref="C138:F138"/>
    <mergeCell ref="B140:F140"/>
    <mergeCell ref="C141:D141"/>
    <mergeCell ref="E141:F141"/>
  </mergeCells>
  <hyperlinks>
    <hyperlink ref="B3" location="Content!A1" display="Content (Inhaltsverzeichnis)"/>
  </hyperlinks>
  <pageMargins left="0.7" right="0.7" top="0.78740157499999996" bottom="0.78740157499999996"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4"/>
  <sheetViews>
    <sheetView showGridLines="0" workbookViewId="0">
      <pane ySplit="3" topLeftCell="A4" activePane="bottomLeft" state="frozen"/>
      <selection pane="bottomLeft" activeCell="J19" sqref="J19"/>
    </sheetView>
  </sheetViews>
  <sheetFormatPr baseColWidth="10" defaultRowHeight="15" x14ac:dyDescent="0.25"/>
  <cols>
    <col min="1" max="1" width="3.28515625" customWidth="1"/>
    <col min="3" max="3" width="14.28515625" customWidth="1"/>
    <col min="4" max="4" width="14.140625" customWidth="1"/>
    <col min="5" max="5" width="17.85546875" customWidth="1"/>
    <col min="6" max="6" width="15.85546875" customWidth="1"/>
    <col min="7" max="7" width="11.85546875" customWidth="1"/>
    <col min="8" max="8" width="7.85546875" customWidth="1"/>
    <col min="9" max="9" width="8.85546875" customWidth="1"/>
    <col min="10" max="10" width="9.5703125" customWidth="1"/>
    <col min="11" max="11" width="15" customWidth="1"/>
    <col min="12" max="13" width="15.5703125" customWidth="1"/>
    <col min="14" max="14" width="11.28515625" customWidth="1"/>
    <col min="15" max="15" width="12.5703125" customWidth="1"/>
  </cols>
  <sheetData>
    <row r="1" spans="1:18" s="70" customFormat="1" ht="8.25" customHeight="1" x14ac:dyDescent="0.2">
      <c r="A1" s="229"/>
      <c r="B1" s="31"/>
      <c r="C1" s="31"/>
      <c r="D1" s="31"/>
      <c r="E1" s="31"/>
      <c r="F1" s="31"/>
      <c r="G1" s="31"/>
      <c r="H1" s="31"/>
      <c r="I1" s="31"/>
      <c r="J1" s="31"/>
      <c r="K1" s="31"/>
      <c r="L1" s="31"/>
      <c r="M1" s="31"/>
      <c r="N1" s="31"/>
      <c r="O1" s="31"/>
      <c r="P1" s="31"/>
      <c r="Q1" s="31"/>
      <c r="R1" s="31"/>
    </row>
    <row r="2" spans="1:18" s="70" customFormat="1" ht="47.25" customHeight="1" x14ac:dyDescent="0.2">
      <c r="B2" s="1435" t="s">
        <v>2710</v>
      </c>
      <c r="C2" s="1435"/>
      <c r="D2" s="1435"/>
      <c r="E2" s="499"/>
      <c r="F2" s="499"/>
      <c r="G2" s="499"/>
      <c r="H2" s="499"/>
      <c r="I2" s="499"/>
      <c r="J2" s="499"/>
      <c r="K2" s="499"/>
      <c r="L2" s="499"/>
      <c r="M2" s="499"/>
      <c r="N2" s="499"/>
      <c r="O2" s="499"/>
      <c r="P2" s="499"/>
      <c r="Q2" s="499"/>
      <c r="R2" s="499"/>
    </row>
    <row r="3" spans="1:18" s="1" customFormat="1" ht="22.5" customHeight="1" x14ac:dyDescent="0.25">
      <c r="B3" s="532" t="s">
        <v>1228</v>
      </c>
      <c r="C3"/>
      <c r="D3"/>
      <c r="E3"/>
      <c r="F3" s="500"/>
      <c r="G3" s="500"/>
      <c r="H3" s="500"/>
      <c r="I3" s="500"/>
      <c r="J3" s="500"/>
      <c r="K3" s="500"/>
      <c r="L3" s="500"/>
      <c r="M3" s="500"/>
      <c r="N3" s="500"/>
      <c r="O3" s="500"/>
      <c r="P3"/>
      <c r="Q3"/>
      <c r="R3"/>
    </row>
    <row r="5" spans="1:18" ht="42.75" customHeight="1" x14ac:dyDescent="0.25">
      <c r="B5" s="2386" t="s">
        <v>2724</v>
      </c>
      <c r="C5" s="2386"/>
      <c r="D5" s="2386"/>
      <c r="E5" s="2386"/>
      <c r="F5" s="2387" t="s">
        <v>2713</v>
      </c>
      <c r="G5" s="2388"/>
      <c r="H5" s="2285" t="s">
        <v>2714</v>
      </c>
      <c r="I5" s="2389"/>
      <c r="J5" s="2387" t="s">
        <v>2715</v>
      </c>
      <c r="K5" s="2388"/>
      <c r="L5" s="2197" t="s">
        <v>2716</v>
      </c>
      <c r="M5" s="2278"/>
      <c r="N5" s="2197" t="s">
        <v>2717</v>
      </c>
      <c r="O5" s="2278"/>
      <c r="P5" s="2197" t="s">
        <v>2718</v>
      </c>
      <c r="Q5" s="2278"/>
    </row>
    <row r="6" spans="1:18" x14ac:dyDescent="0.25">
      <c r="B6" s="1097"/>
      <c r="C6" s="1098"/>
      <c r="D6" s="1098"/>
      <c r="E6" s="1098"/>
      <c r="F6" s="1098"/>
      <c r="G6" s="1098"/>
      <c r="H6" s="1098"/>
      <c r="I6" s="1098"/>
      <c r="J6" s="1098"/>
      <c r="K6" s="1098"/>
      <c r="L6" s="1098"/>
      <c r="M6" s="1098"/>
      <c r="N6" s="1098"/>
      <c r="O6" s="1098"/>
      <c r="P6" s="1098"/>
      <c r="Q6" s="1099"/>
    </row>
    <row r="7" spans="1:18" ht="28.5" customHeight="1" x14ac:dyDescent="0.25">
      <c r="B7" s="2380" t="s">
        <v>2719</v>
      </c>
      <c r="C7" s="2381"/>
      <c r="D7" s="2381"/>
      <c r="E7" s="2381"/>
      <c r="F7" s="2362">
        <v>84</v>
      </c>
      <c r="G7" s="2363"/>
      <c r="H7" s="2362">
        <v>84</v>
      </c>
      <c r="I7" s="2363"/>
      <c r="J7" s="2382">
        <v>81</v>
      </c>
      <c r="K7" s="2383"/>
      <c r="L7" s="2366">
        <v>79</v>
      </c>
      <c r="M7" s="2367"/>
      <c r="N7" s="2384">
        <f>L12</f>
        <v>75</v>
      </c>
      <c r="O7" s="2385"/>
      <c r="P7" s="2359">
        <f>SUM(F7:N7)</f>
        <v>403</v>
      </c>
      <c r="Q7" s="2359"/>
    </row>
    <row r="8" spans="1:18" ht="29.1" customHeight="1" x14ac:dyDescent="0.25">
      <c r="B8" s="2374" t="s">
        <v>2720</v>
      </c>
      <c r="C8" s="2375"/>
      <c r="D8" s="2375"/>
      <c r="E8" s="2375"/>
      <c r="F8" s="2376" t="s">
        <v>2271</v>
      </c>
      <c r="G8" s="2377"/>
      <c r="H8" s="2378">
        <v>0</v>
      </c>
      <c r="I8" s="2379"/>
      <c r="J8" s="2378">
        <v>1</v>
      </c>
      <c r="K8" s="2379"/>
      <c r="L8" s="2370">
        <v>1</v>
      </c>
      <c r="M8" s="2371"/>
      <c r="N8" s="2370">
        <v>2</v>
      </c>
      <c r="O8" s="2371"/>
      <c r="P8" s="2359">
        <f>SUM(F8:N8)</f>
        <v>4</v>
      </c>
      <c r="Q8" s="2359"/>
    </row>
    <row r="9" spans="1:18" ht="29.1" customHeight="1" x14ac:dyDescent="0.25">
      <c r="B9" s="2374" t="s">
        <v>2721</v>
      </c>
      <c r="C9" s="2375"/>
      <c r="D9" s="2375"/>
      <c r="E9" s="2375"/>
      <c r="F9" s="2376" t="s">
        <v>2271</v>
      </c>
      <c r="G9" s="2377"/>
      <c r="H9" s="2378">
        <v>1</v>
      </c>
      <c r="I9" s="2379"/>
      <c r="J9" s="2378">
        <v>0</v>
      </c>
      <c r="K9" s="2379"/>
      <c r="L9" s="2370">
        <v>1</v>
      </c>
      <c r="M9" s="2371"/>
      <c r="N9" s="2370">
        <v>0</v>
      </c>
      <c r="O9" s="2371"/>
      <c r="P9" s="2359">
        <f>SUM(F9:N9)</f>
        <v>2</v>
      </c>
      <c r="Q9" s="2359"/>
    </row>
    <row r="10" spans="1:18" ht="29.1" customHeight="1" x14ac:dyDescent="0.25">
      <c r="B10" s="2374" t="s">
        <v>2722</v>
      </c>
      <c r="C10" s="2375"/>
      <c r="D10" s="2375"/>
      <c r="E10" s="2375"/>
      <c r="F10" s="2376" t="s">
        <v>2271</v>
      </c>
      <c r="G10" s="2377"/>
      <c r="H10" s="2372">
        <v>2</v>
      </c>
      <c r="I10" s="2373"/>
      <c r="J10" s="2372">
        <v>1</v>
      </c>
      <c r="K10" s="2373"/>
      <c r="L10" s="2370">
        <v>2</v>
      </c>
      <c r="M10" s="2371"/>
      <c r="N10" s="2370">
        <v>3</v>
      </c>
      <c r="O10" s="2371"/>
      <c r="P10" s="2359">
        <f>SUM(F10:N10)</f>
        <v>8</v>
      </c>
      <c r="Q10" s="2359"/>
    </row>
    <row r="11" spans="1:18" ht="4.5" customHeight="1" x14ac:dyDescent="0.25">
      <c r="B11" s="1065"/>
      <c r="C11" s="1066"/>
      <c r="D11" s="1066"/>
      <c r="E11" s="1066"/>
      <c r="F11" s="1167"/>
      <c r="G11" s="1167"/>
      <c r="H11" s="1167"/>
      <c r="I11" s="1167"/>
      <c r="J11" s="1167"/>
      <c r="K11" s="1167"/>
      <c r="L11" s="1167"/>
      <c r="M11" s="1167"/>
      <c r="N11" s="1167"/>
      <c r="O11" s="1167"/>
      <c r="P11" s="1167"/>
      <c r="Q11" s="1167"/>
    </row>
    <row r="12" spans="1:18" ht="30" customHeight="1" x14ac:dyDescent="0.25">
      <c r="B12" s="2360" t="s">
        <v>2723</v>
      </c>
      <c r="C12" s="2361"/>
      <c r="D12" s="2361"/>
      <c r="E12" s="2361"/>
      <c r="F12" s="2362">
        <v>84</v>
      </c>
      <c r="G12" s="2363"/>
      <c r="H12" s="2364">
        <v>81</v>
      </c>
      <c r="I12" s="2365"/>
      <c r="J12" s="2366">
        <f>J7-J8-J9-J10</f>
        <v>79</v>
      </c>
      <c r="K12" s="2367"/>
      <c r="L12" s="2368">
        <f>L7-L8-L9-L10</f>
        <v>75</v>
      </c>
      <c r="M12" s="2369"/>
      <c r="N12" s="2370">
        <f>N7-N8-N9-N10</f>
        <v>70</v>
      </c>
      <c r="O12" s="2371"/>
      <c r="P12" s="2372">
        <f>SUM(F12:N12)</f>
        <v>389</v>
      </c>
      <c r="Q12" s="2373"/>
    </row>
    <row r="13" spans="1:18" ht="26.25" customHeight="1" x14ac:dyDescent="0.25">
      <c r="B13" s="2393" t="s">
        <v>2725</v>
      </c>
      <c r="C13" s="2394"/>
      <c r="D13" s="2394"/>
      <c r="E13" s="2394"/>
      <c r="F13" s="2394"/>
      <c r="G13" s="2394"/>
      <c r="H13" s="2394"/>
      <c r="I13" s="2394"/>
      <c r="J13" s="2394"/>
      <c r="K13" s="2394"/>
      <c r="L13" s="2394"/>
      <c r="M13" s="2394"/>
      <c r="N13" s="2394"/>
      <c r="O13" s="2394"/>
      <c r="P13" s="2394"/>
      <c r="Q13" s="2395"/>
    </row>
    <row r="14" spans="1:18" s="125" customFormat="1" ht="29.1" customHeight="1" x14ac:dyDescent="0.25">
      <c r="B14" s="2396" t="s">
        <v>2726</v>
      </c>
      <c r="C14" s="2397"/>
      <c r="D14" s="2397"/>
      <c r="E14" s="2397"/>
      <c r="F14" s="1141">
        <v>84</v>
      </c>
      <c r="G14" s="1091">
        <v>1</v>
      </c>
      <c r="H14" s="1067">
        <v>72</v>
      </c>
      <c r="I14" s="1091">
        <f>H14/H12</f>
        <v>0.88888888888888884</v>
      </c>
      <c r="J14" s="1067">
        <v>48</v>
      </c>
      <c r="K14" s="1091">
        <v>0.61499999999999999</v>
      </c>
      <c r="L14" s="1158">
        <v>38</v>
      </c>
      <c r="M14" s="1148">
        <f>L14/$L$12</f>
        <v>0.50666666666666671</v>
      </c>
      <c r="N14" s="1158">
        <v>28</v>
      </c>
      <c r="O14" s="1148">
        <f>N14/$N$12</f>
        <v>0.4</v>
      </c>
      <c r="P14" s="1068">
        <f>F14+H14+J14+L14+N14</f>
        <v>270</v>
      </c>
      <c r="Q14" s="1069">
        <f>P14/P12</f>
        <v>0.6940874035989717</v>
      </c>
    </row>
    <row r="15" spans="1:18" ht="24.75" customHeight="1" x14ac:dyDescent="0.25">
      <c r="B15" s="2374" t="s">
        <v>2727</v>
      </c>
      <c r="C15" s="2375"/>
      <c r="D15" s="2375"/>
      <c r="E15" s="2375"/>
      <c r="F15" s="1157" t="s">
        <v>2271</v>
      </c>
      <c r="G15" s="1157" t="s">
        <v>2271</v>
      </c>
      <c r="H15" s="1067">
        <v>1</v>
      </c>
      <c r="I15" s="1091">
        <f>H15/H12</f>
        <v>1.2345679012345678E-2</v>
      </c>
      <c r="J15" s="1067">
        <v>5</v>
      </c>
      <c r="K15" s="1091">
        <v>6.4000000000000001E-2</v>
      </c>
      <c r="L15" s="1158">
        <v>2</v>
      </c>
      <c r="M15" s="1148">
        <f t="shared" ref="M15:M16" si="0">L15/$L$12</f>
        <v>2.6666666666666668E-2</v>
      </c>
      <c r="N15" s="1158">
        <v>1</v>
      </c>
      <c r="O15" s="1148">
        <f t="shared" ref="O15:O16" si="1">N15/$N$12</f>
        <v>1.4285714285714285E-2</v>
      </c>
      <c r="P15" s="1068">
        <f>H15+J15+L15+N15</f>
        <v>9</v>
      </c>
      <c r="Q15" s="1069">
        <f>P15/P12</f>
        <v>2.313624678663239E-2</v>
      </c>
    </row>
    <row r="16" spans="1:18" ht="26.25" customHeight="1" x14ac:dyDescent="0.25">
      <c r="B16" s="2374" t="s">
        <v>2728</v>
      </c>
      <c r="C16" s="2375"/>
      <c r="D16" s="2375"/>
      <c r="E16" s="2375"/>
      <c r="F16" s="1157" t="s">
        <v>2271</v>
      </c>
      <c r="G16" s="1157" t="s">
        <v>2271</v>
      </c>
      <c r="H16" s="1067">
        <v>8</v>
      </c>
      <c r="I16" s="1091">
        <f>H16/H12</f>
        <v>9.8765432098765427E-2</v>
      </c>
      <c r="J16" s="1067">
        <v>25</v>
      </c>
      <c r="K16" s="1091">
        <v>0.32100000000000001</v>
      </c>
      <c r="L16" s="1158">
        <v>35</v>
      </c>
      <c r="M16" s="1148">
        <f t="shared" si="0"/>
        <v>0.46666666666666667</v>
      </c>
      <c r="N16" s="1158">
        <v>41</v>
      </c>
      <c r="O16" s="1148">
        <f t="shared" si="1"/>
        <v>0.58571428571428574</v>
      </c>
      <c r="P16" s="1068">
        <f>H16+J16+L16+N16</f>
        <v>109</v>
      </c>
      <c r="Q16" s="1069">
        <f>P16/P12</f>
        <v>0.28020565552699228</v>
      </c>
    </row>
    <row r="17" spans="2:27" ht="15.75" thickBot="1" x14ac:dyDescent="0.3"/>
    <row r="18" spans="2:27" ht="58.5" customHeight="1" thickBot="1" x14ac:dyDescent="0.3">
      <c r="B18" s="2398" t="s">
        <v>2711</v>
      </c>
      <c r="C18" s="2399"/>
      <c r="D18" s="2399"/>
      <c r="E18" s="2399"/>
      <c r="F18" s="2399"/>
      <c r="G18" s="2399"/>
      <c r="H18" s="2399"/>
      <c r="I18" s="2399"/>
      <c r="J18" s="2399"/>
      <c r="K18" s="2399"/>
      <c r="L18" s="2399"/>
      <c r="M18" s="2400"/>
    </row>
    <row r="19" spans="2:27" ht="15.75" thickBot="1" x14ac:dyDescent="0.3"/>
    <row r="20" spans="2:27" ht="23.25" customHeight="1" thickBot="1" x14ac:dyDescent="0.3">
      <c r="B20" s="1689" t="s">
        <v>2797</v>
      </c>
      <c r="C20" s="1690"/>
      <c r="D20" s="1230">
        <f>'General overview'!F32</f>
        <v>3</v>
      </c>
      <c r="E20" s="1229" t="s">
        <v>2796</v>
      </c>
      <c r="G20" s="1231" t="s">
        <v>2887</v>
      </c>
      <c r="H20" s="1230">
        <f>'General overview'!L32</f>
        <v>1</v>
      </c>
      <c r="I20" s="1232" t="s">
        <v>2798</v>
      </c>
      <c r="K20" s="1231" t="s">
        <v>2799</v>
      </c>
      <c r="L20" s="1230">
        <f>'General overview'!S32</f>
        <v>1</v>
      </c>
      <c r="M20" s="1229" t="s">
        <v>2798</v>
      </c>
      <c r="O20" s="1231" t="s">
        <v>2800</v>
      </c>
      <c r="P20" s="1230">
        <f>'General overview'!Y32</f>
        <v>6</v>
      </c>
      <c r="Q20" s="1232" t="s">
        <v>2796</v>
      </c>
    </row>
    <row r="21" spans="2:27" ht="15.75" thickBot="1" x14ac:dyDescent="0.3"/>
    <row r="22" spans="2:27" ht="36.950000000000003" customHeight="1" thickBot="1" x14ac:dyDescent="0.3">
      <c r="B22" s="1551" t="s">
        <v>2272</v>
      </c>
      <c r="C22" s="1552"/>
      <c r="D22" s="1552"/>
      <c r="E22" s="1552"/>
      <c r="F22" s="1553"/>
      <c r="G22" s="1056"/>
      <c r="I22" s="1551" t="s">
        <v>1911</v>
      </c>
      <c r="J22" s="1552"/>
      <c r="K22" s="1552"/>
      <c r="L22" s="1552"/>
      <c r="M22" s="1553"/>
      <c r="N22" s="1056"/>
      <c r="O22" s="1056"/>
    </row>
    <row r="23" spans="2:27" ht="36.950000000000003" customHeight="1" thickBot="1" x14ac:dyDescent="0.3">
      <c r="B23" s="1153" t="s">
        <v>1493</v>
      </c>
      <c r="C23" s="1624" t="s">
        <v>1484</v>
      </c>
      <c r="D23" s="1626"/>
      <c r="E23" s="1624" t="s">
        <v>1880</v>
      </c>
      <c r="F23" s="2229"/>
      <c r="G23" s="1044"/>
      <c r="I23" s="1153" t="s">
        <v>1493</v>
      </c>
      <c r="J23" s="1624" t="s">
        <v>1484</v>
      </c>
      <c r="K23" s="1626"/>
      <c r="L23" s="1624" t="s">
        <v>1880</v>
      </c>
      <c r="M23" s="2229"/>
      <c r="N23" s="1143"/>
      <c r="O23" s="1143"/>
    </row>
    <row r="24" spans="2:27" ht="36.950000000000003" customHeight="1" thickBot="1" x14ac:dyDescent="0.3">
      <c r="B24" s="1051" t="s">
        <v>959</v>
      </c>
      <c r="C24" s="2390" t="s">
        <v>2730</v>
      </c>
      <c r="D24" s="2391"/>
      <c r="E24" s="2391"/>
      <c r="F24" s="2392"/>
      <c r="G24" s="348"/>
      <c r="I24" s="1051" t="s">
        <v>959</v>
      </c>
      <c r="J24" s="2390" t="s">
        <v>2730</v>
      </c>
      <c r="K24" s="2391"/>
      <c r="L24" s="2391"/>
      <c r="M24" s="2392"/>
      <c r="N24" s="1144"/>
      <c r="O24" s="1144"/>
    </row>
    <row r="25" spans="2:27" ht="36" customHeight="1" thickBot="1" x14ac:dyDescent="0.3">
      <c r="B25" s="1142" t="s">
        <v>961</v>
      </c>
      <c r="C25" s="2356" t="s">
        <v>2706</v>
      </c>
      <c r="D25" s="2334"/>
      <c r="E25" s="2334"/>
      <c r="F25" s="2335"/>
      <c r="G25" s="1154"/>
      <c r="I25" s="1051" t="s">
        <v>960</v>
      </c>
      <c r="J25" s="2234" t="s">
        <v>2280</v>
      </c>
      <c r="K25" s="2235"/>
      <c r="L25" s="2235"/>
      <c r="M25" s="2236"/>
      <c r="N25" s="1144"/>
      <c r="O25" s="1144"/>
      <c r="Q25" s="2"/>
      <c r="R25" s="246"/>
      <c r="S25" s="246"/>
      <c r="T25" s="246"/>
      <c r="U25" s="246"/>
      <c r="V25" s="2"/>
      <c r="W25" s="1043"/>
      <c r="X25" s="1043"/>
      <c r="Y25" s="1043"/>
      <c r="Z25" s="1043"/>
      <c r="AA25" s="2"/>
    </row>
    <row r="26" spans="2:27" ht="36.950000000000003" customHeight="1" thickBot="1" x14ac:dyDescent="0.3">
      <c r="B26" s="1051" t="s">
        <v>963</v>
      </c>
      <c r="C26" s="2356" t="s">
        <v>2579</v>
      </c>
      <c r="D26" s="2334"/>
      <c r="E26" s="2334"/>
      <c r="F26" s="2335"/>
      <c r="G26" s="1154"/>
      <c r="H26" s="246"/>
      <c r="I26" s="1142" t="s">
        <v>961</v>
      </c>
      <c r="J26" s="2333" t="s">
        <v>2281</v>
      </c>
      <c r="K26" s="2357"/>
      <c r="L26" s="2357"/>
      <c r="M26" s="2358"/>
      <c r="N26" s="1145"/>
      <c r="O26" s="1145"/>
      <c r="Q26" s="1047"/>
      <c r="R26" s="1047"/>
      <c r="S26" s="1046"/>
      <c r="T26" s="1046"/>
      <c r="U26" s="1046"/>
      <c r="V26" s="1046"/>
      <c r="W26" s="1046"/>
      <c r="X26" s="1043"/>
      <c r="Y26" s="1043"/>
      <c r="Z26" s="1043"/>
      <c r="AA26" s="2"/>
    </row>
    <row r="27" spans="2:27" ht="36.950000000000003" customHeight="1" thickBot="1" x14ac:dyDescent="0.3">
      <c r="B27" s="1051" t="s">
        <v>965</v>
      </c>
      <c r="C27" s="2356" t="s">
        <v>2707</v>
      </c>
      <c r="D27" s="2334"/>
      <c r="E27" s="2334"/>
      <c r="F27" s="2335"/>
      <c r="G27" s="1159"/>
      <c r="H27" s="246"/>
      <c r="I27" s="1142" t="s">
        <v>962</v>
      </c>
      <c r="J27" s="2333" t="s">
        <v>2282</v>
      </c>
      <c r="K27" s="2334"/>
      <c r="L27" s="2334"/>
      <c r="M27" s="2335"/>
      <c r="N27" s="1145"/>
      <c r="O27" s="1145"/>
      <c r="Q27" s="1047"/>
      <c r="R27" s="1047"/>
      <c r="S27" s="1046"/>
      <c r="T27" s="1046"/>
      <c r="U27" s="1046"/>
      <c r="V27" s="1046"/>
      <c r="W27" s="1046"/>
      <c r="X27" s="1043"/>
      <c r="Y27" s="1043"/>
      <c r="Z27" s="1043"/>
      <c r="AA27" s="2"/>
    </row>
    <row r="28" spans="2:27" ht="36.950000000000003" customHeight="1" thickBot="1" x14ac:dyDescent="0.3">
      <c r="B28" s="1051" t="s">
        <v>967</v>
      </c>
      <c r="C28" s="2356" t="s">
        <v>2708</v>
      </c>
      <c r="D28" s="2334"/>
      <c r="E28" s="2334"/>
      <c r="F28" s="2335"/>
      <c r="H28" s="246"/>
      <c r="I28" s="1149" t="s">
        <v>963</v>
      </c>
      <c r="J28" s="2301" t="s">
        <v>2283</v>
      </c>
      <c r="K28" s="2354"/>
      <c r="L28" s="2354"/>
      <c r="M28" s="2355"/>
      <c r="N28" s="1144"/>
      <c r="O28" s="1144"/>
      <c r="Q28" s="1048"/>
      <c r="R28" s="1048"/>
      <c r="S28" s="1046"/>
      <c r="T28" s="1046"/>
      <c r="U28" s="1046"/>
      <c r="V28" s="1046"/>
      <c r="W28" s="1046"/>
      <c r="X28" s="1043"/>
      <c r="Y28" s="1043"/>
      <c r="Z28" s="1043"/>
      <c r="AA28" s="2"/>
    </row>
    <row r="29" spans="2:27" ht="36.950000000000003" customHeight="1" thickBot="1" x14ac:dyDescent="0.3">
      <c r="B29" s="1051" t="s">
        <v>638</v>
      </c>
      <c r="C29" s="2234" t="s">
        <v>2582</v>
      </c>
      <c r="D29" s="2235"/>
      <c r="E29" s="2235"/>
      <c r="F29" s="2236"/>
      <c r="H29" s="1049"/>
      <c r="I29" s="1149" t="s">
        <v>964</v>
      </c>
      <c r="J29" s="2301" t="s">
        <v>2284</v>
      </c>
      <c r="K29" s="2302"/>
      <c r="L29" s="2302"/>
      <c r="M29" s="2303"/>
      <c r="N29" s="1144"/>
      <c r="O29" s="1144"/>
      <c r="Q29" s="1048"/>
      <c r="R29" s="1048"/>
      <c r="S29" s="1046"/>
      <c r="T29" s="1046"/>
      <c r="U29" s="1046"/>
      <c r="V29" s="1046"/>
      <c r="W29" s="1046"/>
      <c r="X29" s="1043"/>
      <c r="Y29" s="1043"/>
      <c r="Z29" s="1043"/>
      <c r="AA29" s="2"/>
    </row>
    <row r="30" spans="2:27" ht="36.950000000000003" customHeight="1" thickBot="1" x14ac:dyDescent="0.3">
      <c r="H30" s="1049"/>
      <c r="I30" s="1149" t="s">
        <v>965</v>
      </c>
      <c r="J30" s="2301" t="s">
        <v>2590</v>
      </c>
      <c r="K30" s="2302"/>
      <c r="L30" s="2302"/>
      <c r="M30" s="2303"/>
      <c r="N30" s="1144"/>
      <c r="O30" s="1144"/>
      <c r="Q30" s="1048"/>
      <c r="R30" s="1048"/>
      <c r="S30" s="1046"/>
      <c r="T30" s="1046"/>
      <c r="U30" s="1046"/>
      <c r="V30" s="1046"/>
      <c r="W30" s="1046"/>
      <c r="X30" s="1043"/>
      <c r="Y30" s="1043"/>
      <c r="Z30" s="1043"/>
      <c r="AA30" s="2"/>
    </row>
    <row r="31" spans="2:27" ht="36.950000000000003" customHeight="1" thickBot="1" x14ac:dyDescent="0.3">
      <c r="B31" s="1551" t="s">
        <v>2274</v>
      </c>
      <c r="C31" s="1552"/>
      <c r="D31" s="1552"/>
      <c r="E31" s="1552"/>
      <c r="F31" s="1553"/>
      <c r="H31" s="1049"/>
      <c r="I31" s="1149" t="s">
        <v>966</v>
      </c>
      <c r="J31" s="2301" t="s">
        <v>2591</v>
      </c>
      <c r="K31" s="2302"/>
      <c r="L31" s="2302"/>
      <c r="M31" s="2303"/>
      <c r="N31" s="1144"/>
      <c r="O31" s="1144"/>
      <c r="Q31" s="1048"/>
      <c r="R31" s="1048"/>
      <c r="S31" s="1046"/>
      <c r="T31" s="1046"/>
      <c r="U31" s="1046"/>
      <c r="V31" s="1046"/>
      <c r="W31" s="1046"/>
      <c r="X31" s="1043"/>
      <c r="Y31" s="1043"/>
      <c r="Z31" s="1043"/>
      <c r="AA31" s="2"/>
    </row>
    <row r="32" spans="2:27" ht="36.950000000000003" customHeight="1" thickBot="1" x14ac:dyDescent="0.3">
      <c r="B32" s="1152" t="s">
        <v>1493</v>
      </c>
      <c r="C32" s="1531" t="s">
        <v>1484</v>
      </c>
      <c r="D32" s="1533"/>
      <c r="E32" s="1531" t="s">
        <v>1880</v>
      </c>
      <c r="F32" s="2344"/>
      <c r="H32" s="1045"/>
      <c r="I32" s="1149" t="s">
        <v>967</v>
      </c>
      <c r="J32" s="2301" t="s">
        <v>2593</v>
      </c>
      <c r="K32" s="2302"/>
      <c r="L32" s="2302"/>
      <c r="M32" s="2303"/>
      <c r="Q32" s="1045"/>
      <c r="R32" s="1045"/>
      <c r="S32" s="1046"/>
      <c r="T32" s="1046"/>
      <c r="U32" s="1046"/>
      <c r="V32" s="1046"/>
      <c r="W32" s="1046"/>
      <c r="X32" s="1043"/>
      <c r="Y32" s="1043"/>
      <c r="Z32" s="1043"/>
      <c r="AA32" s="2"/>
    </row>
    <row r="33" spans="2:27" ht="39.75" customHeight="1" thickBot="1" x14ac:dyDescent="0.3">
      <c r="B33" s="2336" t="s">
        <v>961</v>
      </c>
      <c r="C33" s="2338" t="s">
        <v>2275</v>
      </c>
      <c r="D33" s="2339"/>
      <c r="E33" s="2339"/>
      <c r="F33" s="2340"/>
      <c r="I33" s="1149" t="s">
        <v>976</v>
      </c>
      <c r="J33" s="2301" t="s">
        <v>2285</v>
      </c>
      <c r="K33" s="2302"/>
      <c r="L33" s="2302"/>
      <c r="M33" s="2303"/>
      <c r="N33" s="1056"/>
      <c r="O33" s="1056"/>
      <c r="Q33" s="2"/>
      <c r="R33" s="246"/>
      <c r="S33" s="246"/>
      <c r="T33" s="246"/>
      <c r="U33" s="246"/>
      <c r="V33" s="2"/>
      <c r="W33" s="1043"/>
      <c r="X33" s="1043"/>
      <c r="Y33" s="1043"/>
      <c r="Z33" s="1043"/>
      <c r="AA33" s="2"/>
    </row>
    <row r="34" spans="2:27" ht="36.950000000000003" customHeight="1" thickBot="1" x14ac:dyDescent="0.3">
      <c r="B34" s="2349"/>
      <c r="C34" s="1793" t="s">
        <v>732</v>
      </c>
      <c r="D34" s="1794"/>
      <c r="E34" s="2341" t="s">
        <v>93</v>
      </c>
      <c r="F34" s="2342"/>
      <c r="H34" s="246"/>
      <c r="I34" s="1149" t="s">
        <v>638</v>
      </c>
      <c r="J34" s="2301" t="s">
        <v>2592</v>
      </c>
      <c r="K34" s="2302"/>
      <c r="L34" s="2302"/>
      <c r="M34" s="2303"/>
      <c r="N34" s="1143"/>
      <c r="O34" s="1143"/>
      <c r="Q34" s="1047"/>
      <c r="R34" s="1047"/>
      <c r="S34" s="1046"/>
      <c r="T34" s="1046"/>
      <c r="U34" s="1046"/>
      <c r="V34" s="1046"/>
      <c r="W34" s="1046"/>
      <c r="X34" s="1043"/>
      <c r="Y34" s="1043"/>
      <c r="Z34" s="1043"/>
      <c r="AA34" s="2"/>
    </row>
    <row r="35" spans="2:27" ht="36.950000000000003" customHeight="1" thickBot="1" x14ac:dyDescent="0.3">
      <c r="B35" s="2349"/>
      <c r="C35" s="2227" t="s">
        <v>1405</v>
      </c>
      <c r="D35" s="1478"/>
      <c r="E35" s="2222" t="s">
        <v>1027</v>
      </c>
      <c r="F35" s="2256"/>
      <c r="H35" s="246"/>
      <c r="I35" s="1149" t="s">
        <v>2580</v>
      </c>
      <c r="J35" s="2301" t="s">
        <v>2581</v>
      </c>
      <c r="K35" s="2302"/>
      <c r="L35" s="2302"/>
      <c r="M35" s="2303"/>
      <c r="N35" s="1146"/>
      <c r="O35" s="1146"/>
      <c r="Q35" s="246"/>
      <c r="R35" s="246"/>
      <c r="S35" s="1046"/>
      <c r="T35" s="1046"/>
      <c r="U35" s="1046"/>
      <c r="V35" s="1046"/>
      <c r="W35" s="1046"/>
      <c r="X35" s="1043"/>
      <c r="Y35" s="1043"/>
      <c r="Z35" s="1043"/>
      <c r="AA35" s="2"/>
    </row>
    <row r="36" spans="2:27" ht="36.950000000000003" customHeight="1" thickBot="1" x14ac:dyDescent="0.3">
      <c r="B36" s="2337"/>
      <c r="C36" s="2246" t="s">
        <v>1404</v>
      </c>
      <c r="D36" s="1526"/>
      <c r="E36" s="2347" t="s">
        <v>643</v>
      </c>
      <c r="F36" s="2353"/>
      <c r="H36" s="1049"/>
      <c r="N36" s="1159"/>
      <c r="O36" s="1159"/>
      <c r="Q36" s="1048"/>
      <c r="R36" s="1048"/>
      <c r="S36" s="1046"/>
      <c r="T36" s="1046"/>
      <c r="U36" s="1046"/>
      <c r="V36" s="1046"/>
      <c r="W36" s="1046"/>
      <c r="X36" s="2"/>
      <c r="Y36" s="2"/>
      <c r="Z36" s="2"/>
      <c r="AA36" s="2"/>
    </row>
    <row r="37" spans="2:27" ht="36.950000000000003" customHeight="1" thickBot="1" x14ac:dyDescent="0.3">
      <c r="B37" s="2264" t="s">
        <v>963</v>
      </c>
      <c r="C37" s="2231" t="s">
        <v>2276</v>
      </c>
      <c r="D37" s="2232"/>
      <c r="E37" s="2232"/>
      <c r="F37" s="2233"/>
      <c r="H37" s="1049"/>
      <c r="I37" s="1551" t="s">
        <v>1912</v>
      </c>
      <c r="J37" s="1552"/>
      <c r="K37" s="1552"/>
      <c r="L37" s="1552"/>
      <c r="M37" s="1553"/>
      <c r="N37" s="1147"/>
      <c r="O37" s="1147"/>
      <c r="Q37" s="1048"/>
      <c r="R37" s="1048"/>
      <c r="S37" s="1046"/>
      <c r="T37" s="1046"/>
      <c r="U37" s="1046"/>
      <c r="V37" s="1046"/>
      <c r="W37" s="1046"/>
    </row>
    <row r="38" spans="2:27" ht="36.950000000000003" customHeight="1" thickBot="1" x14ac:dyDescent="0.3">
      <c r="B38" s="2265"/>
      <c r="C38" s="1793" t="s">
        <v>732</v>
      </c>
      <c r="D38" s="1794"/>
      <c r="E38" s="2341" t="s">
        <v>93</v>
      </c>
      <c r="F38" s="2343"/>
      <c r="H38" s="1049"/>
      <c r="I38" s="1153" t="s">
        <v>1493</v>
      </c>
      <c r="J38" s="1624" t="s">
        <v>1484</v>
      </c>
      <c r="K38" s="1626"/>
      <c r="L38" s="1624" t="s">
        <v>1880</v>
      </c>
      <c r="M38" s="2229"/>
      <c r="N38" s="1147"/>
      <c r="O38" s="1147"/>
      <c r="Q38" s="1048"/>
      <c r="R38" s="1048"/>
      <c r="S38" s="1046"/>
      <c r="T38" s="1046"/>
      <c r="U38" s="1046"/>
      <c r="V38" s="1046"/>
      <c r="W38" s="1046"/>
    </row>
    <row r="39" spans="2:27" ht="36.950000000000003" customHeight="1" x14ac:dyDescent="0.25">
      <c r="B39" s="2265"/>
      <c r="C39" s="2345" t="s">
        <v>730</v>
      </c>
      <c r="D39" s="2346"/>
      <c r="E39" s="2222" t="s">
        <v>1027</v>
      </c>
      <c r="F39" s="2238"/>
      <c r="H39" s="1049"/>
      <c r="I39" s="2324" t="s">
        <v>961</v>
      </c>
      <c r="J39" s="2327" t="s">
        <v>2731</v>
      </c>
      <c r="K39" s="2328"/>
      <c r="L39" s="2328"/>
      <c r="M39" s="2329"/>
      <c r="N39" s="1147"/>
      <c r="O39" s="1147"/>
      <c r="Q39" s="1048"/>
      <c r="R39" s="1048"/>
      <c r="S39" s="1046"/>
      <c r="T39" s="1046"/>
      <c r="U39" s="1046"/>
      <c r="V39" s="1046"/>
      <c r="W39" s="1046"/>
    </row>
    <row r="40" spans="2:27" ht="47.25" customHeight="1" thickBot="1" x14ac:dyDescent="0.3">
      <c r="B40" s="2266"/>
      <c r="C40" s="2351" t="s">
        <v>729</v>
      </c>
      <c r="D40" s="2352"/>
      <c r="E40" s="2347" t="s">
        <v>643</v>
      </c>
      <c r="F40" s="2348"/>
      <c r="H40" s="1049"/>
      <c r="I40" s="2325"/>
      <c r="J40" s="2227" t="s">
        <v>2833</v>
      </c>
      <c r="K40" s="1478"/>
      <c r="L40" s="1427" t="s">
        <v>2594</v>
      </c>
      <c r="M40" s="1457"/>
      <c r="N40" s="1159"/>
      <c r="O40" s="1159"/>
      <c r="Q40" s="1048"/>
      <c r="R40" s="1048"/>
      <c r="S40" s="1046"/>
      <c r="T40" s="1046"/>
      <c r="U40" s="1046"/>
      <c r="V40" s="1046"/>
      <c r="W40" s="1046"/>
    </row>
    <row r="41" spans="2:27" ht="47.25" customHeight="1" thickBot="1" x14ac:dyDescent="0.3">
      <c r="B41" s="2264" t="s">
        <v>965</v>
      </c>
      <c r="C41" s="2231" t="s">
        <v>2583</v>
      </c>
      <c r="D41" s="2232"/>
      <c r="E41" s="2232"/>
      <c r="F41" s="2233"/>
      <c r="H41" s="1045"/>
      <c r="I41" s="2325"/>
      <c r="J41" s="2227" t="s">
        <v>2834</v>
      </c>
      <c r="K41" s="2244"/>
      <c r="L41" s="2307"/>
      <c r="M41" s="2292"/>
      <c r="N41" s="1159"/>
      <c r="O41" s="1159"/>
      <c r="Q41" s="1045"/>
      <c r="R41" s="1045"/>
      <c r="S41" s="1046"/>
      <c r="T41" s="1046"/>
      <c r="U41" s="1046"/>
      <c r="V41" s="1046"/>
      <c r="W41" s="1046"/>
    </row>
    <row r="42" spans="2:27" ht="46.5" customHeight="1" x14ac:dyDescent="0.25">
      <c r="B42" s="2265"/>
      <c r="C42" s="1793" t="s">
        <v>732</v>
      </c>
      <c r="D42" s="1794"/>
      <c r="E42" s="2341" t="s">
        <v>93</v>
      </c>
      <c r="F42" s="2343"/>
      <c r="I42" s="2325"/>
      <c r="J42" s="2227" t="s">
        <v>2835</v>
      </c>
      <c r="K42" s="2244"/>
      <c r="L42" s="2307"/>
      <c r="M42" s="2292"/>
      <c r="Q42" s="2"/>
      <c r="R42" s="246"/>
      <c r="S42" s="246"/>
      <c r="T42" s="246"/>
      <c r="U42" s="246"/>
      <c r="V42" s="2"/>
      <c r="W42" s="1043"/>
      <c r="X42" s="1043"/>
      <c r="Y42" s="1043"/>
      <c r="Z42" s="1043"/>
      <c r="AA42" s="2"/>
    </row>
    <row r="43" spans="2:27" ht="48" customHeight="1" x14ac:dyDescent="0.25">
      <c r="B43" s="2265"/>
      <c r="C43" s="2345" t="s">
        <v>730</v>
      </c>
      <c r="D43" s="2346"/>
      <c r="E43" s="2222" t="s">
        <v>1027</v>
      </c>
      <c r="F43" s="2238"/>
      <c r="H43" s="246"/>
      <c r="I43" s="2325"/>
      <c r="J43" s="2227" t="s">
        <v>2836</v>
      </c>
      <c r="K43" s="2244"/>
      <c r="L43" s="1430"/>
      <c r="M43" s="1547"/>
      <c r="Q43" s="1047"/>
      <c r="R43" s="1047"/>
      <c r="S43" s="1046"/>
      <c r="T43" s="1046"/>
      <c r="U43" s="1046"/>
      <c r="V43" s="1046"/>
      <c r="W43" s="1046"/>
    </row>
    <row r="44" spans="2:27" ht="36.950000000000003" customHeight="1" thickBot="1" x14ac:dyDescent="0.3">
      <c r="B44" s="2266"/>
      <c r="C44" s="2351" t="s">
        <v>729</v>
      </c>
      <c r="D44" s="2352"/>
      <c r="E44" s="2347" t="s">
        <v>643</v>
      </c>
      <c r="F44" s="2348"/>
      <c r="H44" s="246"/>
      <c r="I44" s="2325"/>
      <c r="J44" s="2304" t="s">
        <v>1220</v>
      </c>
      <c r="K44" s="2305"/>
      <c r="L44" s="2305"/>
      <c r="M44" s="2306"/>
      <c r="Q44" s="1049"/>
      <c r="R44" s="1049"/>
      <c r="S44" s="1046"/>
      <c r="T44" s="1046"/>
      <c r="U44" s="1046"/>
      <c r="V44" s="1046"/>
      <c r="W44" s="1046"/>
    </row>
    <row r="45" spans="2:27" ht="51" customHeight="1" thickBot="1" x14ac:dyDescent="0.3">
      <c r="B45" s="2264" t="s">
        <v>967</v>
      </c>
      <c r="C45" s="2231" t="s">
        <v>2584</v>
      </c>
      <c r="D45" s="2232"/>
      <c r="E45" s="2232"/>
      <c r="F45" s="2233"/>
      <c r="I45" s="2325"/>
      <c r="J45" s="2227" t="s">
        <v>2837</v>
      </c>
      <c r="K45" s="1478"/>
      <c r="L45" s="1427" t="s">
        <v>2594</v>
      </c>
      <c r="M45" s="1457"/>
      <c r="Q45" s="1049"/>
      <c r="R45" s="1049"/>
      <c r="S45" s="1046"/>
      <c r="T45" s="1050"/>
      <c r="U45" s="1050"/>
      <c r="V45" s="1050"/>
      <c r="W45" s="1050"/>
    </row>
    <row r="46" spans="2:27" ht="51" customHeight="1" x14ac:dyDescent="0.25">
      <c r="B46" s="2265"/>
      <c r="C46" s="1793" t="s">
        <v>732</v>
      </c>
      <c r="D46" s="1794"/>
      <c r="E46" s="2341" t="s">
        <v>93</v>
      </c>
      <c r="F46" s="2343"/>
      <c r="I46" s="2325"/>
      <c r="J46" s="2227" t="s">
        <v>2838</v>
      </c>
      <c r="K46" s="2244"/>
      <c r="L46" s="2307"/>
      <c r="M46" s="2292"/>
      <c r="Q46" s="1048"/>
      <c r="R46" s="1048"/>
      <c r="S46" s="1050"/>
      <c r="T46" s="1050"/>
      <c r="U46" s="1050"/>
      <c r="V46" s="1050"/>
      <c r="W46" s="1050"/>
    </row>
    <row r="47" spans="2:27" ht="46.5" customHeight="1" x14ac:dyDescent="0.25">
      <c r="B47" s="2265"/>
      <c r="C47" s="2345" t="s">
        <v>730</v>
      </c>
      <c r="D47" s="2346"/>
      <c r="E47" s="2222" t="s">
        <v>1027</v>
      </c>
      <c r="F47" s="2238"/>
      <c r="I47" s="2325"/>
      <c r="J47" s="2227" t="s">
        <v>2839</v>
      </c>
      <c r="K47" s="2244"/>
      <c r="L47" s="2307"/>
      <c r="M47" s="2292"/>
      <c r="Q47" s="1048"/>
      <c r="R47" s="1048"/>
      <c r="S47" s="1050"/>
      <c r="T47" s="1050"/>
      <c r="U47" s="1050"/>
      <c r="V47" s="1050"/>
      <c r="W47" s="1050"/>
    </row>
    <row r="48" spans="2:27" ht="51" customHeight="1" thickBot="1" x14ac:dyDescent="0.3">
      <c r="B48" s="2266"/>
      <c r="C48" s="2351" t="s">
        <v>729</v>
      </c>
      <c r="D48" s="2352"/>
      <c r="E48" s="2347" t="s">
        <v>643</v>
      </c>
      <c r="F48" s="2348"/>
      <c r="I48" s="2325"/>
      <c r="J48" s="2227" t="s">
        <v>2840</v>
      </c>
      <c r="K48" s="2244"/>
      <c r="L48" s="1430"/>
      <c r="M48" s="1547"/>
      <c r="Q48" s="1048"/>
      <c r="R48" s="1048"/>
      <c r="S48" s="1050"/>
      <c r="T48" s="1050"/>
      <c r="U48" s="1050"/>
      <c r="V48" s="1050"/>
      <c r="W48" s="1050"/>
    </row>
    <row r="49" spans="2:27" ht="36.950000000000003" customHeight="1" thickBot="1" x14ac:dyDescent="0.3">
      <c r="B49" s="1051" t="s">
        <v>638</v>
      </c>
      <c r="C49" s="2234" t="s">
        <v>2585</v>
      </c>
      <c r="D49" s="2235"/>
      <c r="E49" s="2235"/>
      <c r="F49" s="2236"/>
      <c r="I49" s="2325"/>
      <c r="J49" s="2304" t="s">
        <v>1220</v>
      </c>
      <c r="K49" s="2305"/>
      <c r="L49" s="2305"/>
      <c r="M49" s="2306"/>
      <c r="Q49" s="1048"/>
      <c r="R49" s="1048"/>
      <c r="S49" s="1050"/>
      <c r="T49" s="1050"/>
      <c r="U49" s="1050"/>
      <c r="V49" s="1050"/>
      <c r="W49" s="1050"/>
    </row>
    <row r="50" spans="2:27" ht="51" customHeight="1" thickBot="1" x14ac:dyDescent="0.3">
      <c r="I50" s="2325"/>
      <c r="J50" s="2227" t="s">
        <v>2841</v>
      </c>
      <c r="K50" s="1478"/>
      <c r="L50" s="1428" t="s">
        <v>2595</v>
      </c>
      <c r="M50" s="2314"/>
      <c r="Q50" s="1048"/>
      <c r="R50" s="1048"/>
      <c r="S50" s="1050"/>
      <c r="T50" s="1050"/>
      <c r="U50" s="1050"/>
      <c r="V50" s="1050"/>
      <c r="W50" s="1050"/>
    </row>
    <row r="51" spans="2:27" ht="51" customHeight="1" thickBot="1" x14ac:dyDescent="0.3">
      <c r="B51" s="1551" t="s">
        <v>2263</v>
      </c>
      <c r="C51" s="1552"/>
      <c r="D51" s="1552"/>
      <c r="E51" s="1552"/>
      <c r="F51" s="1553"/>
      <c r="H51" s="1045"/>
      <c r="I51" s="2325"/>
      <c r="J51" s="2227" t="s">
        <v>2842</v>
      </c>
      <c r="K51" s="2244"/>
      <c r="L51" s="2321"/>
      <c r="M51" s="2316"/>
      <c r="Q51" s="1045"/>
      <c r="R51" s="1045"/>
      <c r="S51" s="1046"/>
      <c r="T51" s="1046"/>
      <c r="U51" s="1046"/>
      <c r="V51" s="1046"/>
      <c r="W51" s="1046"/>
    </row>
    <row r="52" spans="2:27" ht="51" customHeight="1" thickBot="1" x14ac:dyDescent="0.3">
      <c r="B52" s="1152" t="s">
        <v>1493</v>
      </c>
      <c r="C52" s="1531" t="s">
        <v>1484</v>
      </c>
      <c r="D52" s="1533"/>
      <c r="E52" s="1531" t="s">
        <v>1880</v>
      </c>
      <c r="F52" s="2344"/>
      <c r="I52" s="2325"/>
      <c r="J52" s="2227" t="s">
        <v>2843</v>
      </c>
      <c r="K52" s="2244"/>
      <c r="L52" s="2321"/>
      <c r="M52" s="2316"/>
      <c r="Q52" s="2"/>
      <c r="R52" s="246"/>
      <c r="S52" s="246"/>
      <c r="T52" s="246"/>
      <c r="U52" s="246"/>
      <c r="V52" s="2"/>
      <c r="W52" s="1043"/>
      <c r="X52" s="1043"/>
      <c r="Y52" s="1043"/>
      <c r="Z52" s="1043"/>
      <c r="AA52" s="2"/>
    </row>
    <row r="53" spans="2:27" ht="51" customHeight="1" thickBot="1" x14ac:dyDescent="0.3">
      <c r="B53" s="2336" t="s">
        <v>961</v>
      </c>
      <c r="C53" s="2350" t="s">
        <v>2275</v>
      </c>
      <c r="D53" s="1630"/>
      <c r="E53" s="1630"/>
      <c r="F53" s="1631"/>
      <c r="H53" s="246"/>
      <c r="I53" s="2325"/>
      <c r="J53" s="2227" t="s">
        <v>2844</v>
      </c>
      <c r="K53" s="2244"/>
      <c r="L53" s="2321"/>
      <c r="M53" s="2316"/>
      <c r="Q53" s="1047"/>
      <c r="R53" s="1047"/>
      <c r="S53" s="1046"/>
      <c r="T53" s="1046"/>
      <c r="U53" s="1046"/>
      <c r="V53" s="1046"/>
      <c r="W53" s="1046"/>
    </row>
    <row r="54" spans="2:27" ht="51" customHeight="1" x14ac:dyDescent="0.25">
      <c r="B54" s="2349"/>
      <c r="C54" s="1793" t="s">
        <v>732</v>
      </c>
      <c r="D54" s="1794"/>
      <c r="E54" s="2341" t="s">
        <v>93</v>
      </c>
      <c r="F54" s="2342"/>
      <c r="H54" s="246"/>
      <c r="I54" s="2325"/>
      <c r="J54" s="2227" t="s">
        <v>2845</v>
      </c>
      <c r="K54" s="2244"/>
      <c r="L54" s="2322"/>
      <c r="M54" s="2323"/>
      <c r="Q54" s="1049"/>
      <c r="R54" s="1049"/>
      <c r="S54" s="1046"/>
      <c r="T54" s="1046"/>
      <c r="U54" s="1046"/>
      <c r="V54" s="1046"/>
      <c r="W54" s="1046"/>
    </row>
    <row r="55" spans="2:27" ht="36.950000000000003" customHeight="1" thickBot="1" x14ac:dyDescent="0.3">
      <c r="B55" s="2337"/>
      <c r="C55" s="2227" t="s">
        <v>1603</v>
      </c>
      <c r="D55" s="1478"/>
      <c r="E55" s="2222" t="s">
        <v>1027</v>
      </c>
      <c r="F55" s="2256"/>
      <c r="H55" s="1049"/>
      <c r="I55" s="2325"/>
      <c r="J55" s="2304" t="s">
        <v>1220</v>
      </c>
      <c r="K55" s="2305"/>
      <c r="L55" s="2305"/>
      <c r="M55" s="2306"/>
      <c r="Q55" s="1049"/>
      <c r="R55" s="1049"/>
      <c r="S55" s="1046"/>
      <c r="T55" s="1046"/>
      <c r="U55" s="1046"/>
      <c r="V55" s="1046"/>
      <c r="W55" s="1046"/>
    </row>
    <row r="56" spans="2:27" ht="51" customHeight="1" thickBot="1" x14ac:dyDescent="0.3">
      <c r="B56" s="2264" t="s">
        <v>963</v>
      </c>
      <c r="C56" s="2231" t="s">
        <v>2276</v>
      </c>
      <c r="D56" s="2232"/>
      <c r="E56" s="2232"/>
      <c r="F56" s="2233"/>
      <c r="I56" s="2325"/>
      <c r="J56" s="2227" t="s">
        <v>2846</v>
      </c>
      <c r="K56" s="1478"/>
      <c r="L56" s="1427" t="s">
        <v>2596</v>
      </c>
      <c r="M56" s="2314"/>
      <c r="Q56" s="1049"/>
      <c r="R56" s="1049"/>
      <c r="S56" s="1046"/>
      <c r="T56" s="1050"/>
      <c r="U56" s="1050"/>
      <c r="V56" s="1050"/>
      <c r="W56" s="1050"/>
    </row>
    <row r="57" spans="2:27" ht="51" customHeight="1" x14ac:dyDescent="0.25">
      <c r="B57" s="2265"/>
      <c r="C57" s="1793" t="s">
        <v>732</v>
      </c>
      <c r="D57" s="1794"/>
      <c r="E57" s="2341" t="s">
        <v>93</v>
      </c>
      <c r="F57" s="2343"/>
      <c r="I57" s="2325"/>
      <c r="J57" s="2227" t="s">
        <v>2847</v>
      </c>
      <c r="K57" s="2244"/>
      <c r="L57" s="2315"/>
      <c r="M57" s="2316"/>
      <c r="Q57" s="1049"/>
      <c r="R57" s="1049"/>
      <c r="S57" s="1050"/>
      <c r="T57" s="1050"/>
      <c r="U57" s="1050"/>
      <c r="V57" s="1050"/>
      <c r="W57" s="1050"/>
    </row>
    <row r="58" spans="2:27" ht="51" customHeight="1" thickBot="1" x14ac:dyDescent="0.3">
      <c r="B58" s="2266"/>
      <c r="C58" s="2345" t="s">
        <v>1600</v>
      </c>
      <c r="D58" s="2346"/>
      <c r="E58" s="2347" t="s">
        <v>1027</v>
      </c>
      <c r="F58" s="2348"/>
      <c r="I58" s="2325"/>
      <c r="J58" s="2227" t="s">
        <v>2848</v>
      </c>
      <c r="K58" s="2244"/>
      <c r="L58" s="2315"/>
      <c r="M58" s="2316"/>
      <c r="Q58" s="1048"/>
      <c r="R58" s="1048"/>
      <c r="S58" s="1050"/>
      <c r="T58" s="1050"/>
      <c r="U58" s="1050"/>
      <c r="V58" s="1050"/>
      <c r="W58" s="1050"/>
    </row>
    <row r="59" spans="2:27" ht="51" customHeight="1" thickBot="1" x14ac:dyDescent="0.3">
      <c r="B59" s="2264" t="s">
        <v>965</v>
      </c>
      <c r="C59" s="2231" t="s">
        <v>2583</v>
      </c>
      <c r="D59" s="2232"/>
      <c r="E59" s="2232"/>
      <c r="F59" s="2233"/>
      <c r="I59" s="2325"/>
      <c r="J59" s="2227" t="s">
        <v>2849</v>
      </c>
      <c r="K59" s="2244"/>
      <c r="L59" s="2315"/>
      <c r="M59" s="2316"/>
      <c r="Q59" s="1048"/>
      <c r="R59" s="1048"/>
      <c r="S59" s="1050"/>
      <c r="T59" s="1050"/>
      <c r="U59" s="1050"/>
      <c r="V59" s="1050"/>
      <c r="W59" s="1050"/>
    </row>
    <row r="60" spans="2:27" ht="51" customHeight="1" x14ac:dyDescent="0.25">
      <c r="B60" s="2265"/>
      <c r="C60" s="1793" t="s">
        <v>732</v>
      </c>
      <c r="D60" s="1794"/>
      <c r="E60" s="2341" t="s">
        <v>93</v>
      </c>
      <c r="F60" s="2343"/>
      <c r="I60" s="2325"/>
      <c r="J60" s="2227" t="s">
        <v>2850</v>
      </c>
      <c r="K60" s="2244"/>
      <c r="L60" s="2315"/>
      <c r="M60" s="2316"/>
      <c r="Q60" s="1048"/>
      <c r="R60" s="1048"/>
      <c r="S60" s="1050"/>
      <c r="T60" s="1050"/>
      <c r="U60" s="1050"/>
      <c r="V60" s="1050"/>
      <c r="W60" s="1050"/>
    </row>
    <row r="61" spans="2:27" ht="51" customHeight="1" thickBot="1" x14ac:dyDescent="0.3">
      <c r="B61" s="2266"/>
      <c r="C61" s="2345" t="s">
        <v>1600</v>
      </c>
      <c r="D61" s="2346"/>
      <c r="E61" s="2347" t="s">
        <v>1027</v>
      </c>
      <c r="F61" s="2348"/>
      <c r="I61" s="2325"/>
      <c r="J61" s="2227" t="s">
        <v>2851</v>
      </c>
      <c r="K61" s="2244"/>
      <c r="L61" s="2317"/>
      <c r="M61" s="2318"/>
      <c r="Q61" s="1048"/>
      <c r="R61" s="1048"/>
      <c r="S61" s="1050"/>
      <c r="T61" s="1050"/>
      <c r="U61" s="1050"/>
      <c r="V61" s="1050"/>
      <c r="W61" s="1050"/>
    </row>
    <row r="62" spans="2:27" ht="36.950000000000003" customHeight="1" thickBot="1" x14ac:dyDescent="0.3">
      <c r="B62" s="2264" t="s">
        <v>967</v>
      </c>
      <c r="C62" s="2231" t="s">
        <v>2584</v>
      </c>
      <c r="D62" s="2232"/>
      <c r="E62" s="2232"/>
      <c r="F62" s="2233"/>
      <c r="I62" s="2325"/>
      <c r="J62" s="2304" t="s">
        <v>1220</v>
      </c>
      <c r="K62" s="2305"/>
      <c r="L62" s="2305"/>
      <c r="M62" s="2306"/>
      <c r="Q62" s="1048"/>
      <c r="R62" s="1048"/>
      <c r="S62" s="1050"/>
      <c r="T62" s="1050"/>
      <c r="U62" s="1050"/>
      <c r="V62" s="1050"/>
      <c r="W62" s="1050"/>
    </row>
    <row r="63" spans="2:27" ht="51" customHeight="1" x14ac:dyDescent="0.25">
      <c r="B63" s="2265"/>
      <c r="C63" s="1793" t="s">
        <v>732</v>
      </c>
      <c r="D63" s="1794"/>
      <c r="E63" s="2341" t="s">
        <v>93</v>
      </c>
      <c r="F63" s="2343"/>
      <c r="H63" s="1045"/>
      <c r="I63" s="2325"/>
      <c r="J63" s="2227" t="s">
        <v>2852</v>
      </c>
      <c r="K63" s="1478"/>
      <c r="L63" s="1427" t="s">
        <v>2595</v>
      </c>
      <c r="M63" s="1457"/>
      <c r="Q63" s="1045"/>
      <c r="R63" s="1045"/>
      <c r="S63" s="1044"/>
      <c r="T63" s="1044"/>
      <c r="U63" s="1044"/>
      <c r="V63" s="1044"/>
      <c r="W63" s="1044"/>
    </row>
    <row r="64" spans="2:27" ht="51" customHeight="1" thickBot="1" x14ac:dyDescent="0.3">
      <c r="B64" s="2266"/>
      <c r="C64" s="2345" t="s">
        <v>1600</v>
      </c>
      <c r="D64" s="2346"/>
      <c r="E64" s="2347" t="s">
        <v>1027</v>
      </c>
      <c r="F64" s="2348"/>
      <c r="H64" s="1045"/>
      <c r="I64" s="2325"/>
      <c r="J64" s="2227" t="s">
        <v>2853</v>
      </c>
      <c r="K64" s="2244"/>
      <c r="L64" s="2307"/>
      <c r="M64" s="2292"/>
      <c r="Q64" s="1045"/>
      <c r="R64" s="1045"/>
      <c r="S64" s="1046"/>
      <c r="T64" s="1046"/>
      <c r="U64" s="1046"/>
      <c r="V64" s="1046"/>
      <c r="W64" s="1046"/>
    </row>
    <row r="65" spans="2:27" ht="51" customHeight="1" thickBot="1" x14ac:dyDescent="0.3">
      <c r="B65" s="1051" t="s">
        <v>638</v>
      </c>
      <c r="C65" s="2234" t="s">
        <v>2586</v>
      </c>
      <c r="D65" s="2235"/>
      <c r="E65" s="2235"/>
      <c r="F65" s="2236"/>
      <c r="I65" s="2325"/>
      <c r="J65" s="2227" t="s">
        <v>2854</v>
      </c>
      <c r="K65" s="2244"/>
      <c r="L65" s="2307"/>
      <c r="M65" s="2292"/>
      <c r="Q65" s="2"/>
      <c r="R65" s="246"/>
      <c r="S65" s="246"/>
      <c r="T65" s="246"/>
      <c r="U65" s="246"/>
      <c r="V65" s="2"/>
      <c r="W65" s="1043"/>
      <c r="X65" s="1043"/>
      <c r="Y65" s="1043"/>
      <c r="Z65" s="1043"/>
      <c r="AA65" s="2"/>
    </row>
    <row r="66" spans="2:27" ht="51" customHeight="1" thickBot="1" x14ac:dyDescent="0.3">
      <c r="I66" s="2325"/>
      <c r="J66" s="2227" t="s">
        <v>2855</v>
      </c>
      <c r="K66" s="2244"/>
      <c r="L66" s="2307"/>
      <c r="M66" s="2292"/>
      <c r="Q66" s="2"/>
      <c r="R66" s="246"/>
      <c r="S66" s="246"/>
      <c r="T66" s="246"/>
      <c r="U66" s="246"/>
      <c r="V66" s="2"/>
      <c r="W66" s="1043"/>
      <c r="X66" s="1043"/>
      <c r="Y66" s="1043"/>
      <c r="Z66" s="1043"/>
      <c r="AA66" s="2"/>
    </row>
    <row r="67" spans="2:27" ht="51" customHeight="1" thickBot="1" x14ac:dyDescent="0.3">
      <c r="B67" s="1551" t="s">
        <v>1881</v>
      </c>
      <c r="C67" s="1552"/>
      <c r="D67" s="1552"/>
      <c r="E67" s="1552"/>
      <c r="F67" s="1553"/>
      <c r="H67" s="246"/>
      <c r="I67" s="2325"/>
      <c r="J67" s="2227" t="s">
        <v>2856</v>
      </c>
      <c r="K67" s="2244"/>
      <c r="L67" s="2307"/>
      <c r="M67" s="2292"/>
      <c r="Q67" s="1047"/>
      <c r="R67" s="1047"/>
      <c r="S67" s="1046"/>
      <c r="T67" s="1046"/>
      <c r="U67" s="1046"/>
      <c r="V67" s="1046"/>
      <c r="W67" s="1046"/>
    </row>
    <row r="68" spans="2:27" ht="36.950000000000003" customHeight="1" thickBot="1" x14ac:dyDescent="0.3">
      <c r="B68" s="1152" t="s">
        <v>1493</v>
      </c>
      <c r="C68" s="1531" t="s">
        <v>1484</v>
      </c>
      <c r="D68" s="1533"/>
      <c r="E68" s="1531" t="s">
        <v>1880</v>
      </c>
      <c r="F68" s="2344"/>
      <c r="H68" s="246"/>
      <c r="I68" s="2325"/>
      <c r="J68" s="2304" t="s">
        <v>1220</v>
      </c>
      <c r="K68" s="2305"/>
      <c r="L68" s="2305"/>
      <c r="M68" s="2306"/>
      <c r="Q68" s="1048"/>
      <c r="R68" s="1048"/>
      <c r="S68" s="1046"/>
      <c r="T68" s="1046"/>
      <c r="U68" s="1046"/>
      <c r="V68" s="1046"/>
      <c r="W68" s="1046"/>
    </row>
    <row r="69" spans="2:27" ht="51" customHeight="1" thickBot="1" x14ac:dyDescent="0.3">
      <c r="B69" s="2336" t="s">
        <v>961</v>
      </c>
      <c r="C69" s="2338" t="s">
        <v>2275</v>
      </c>
      <c r="D69" s="2339"/>
      <c r="E69" s="2339"/>
      <c r="F69" s="2340"/>
      <c r="H69" s="1049"/>
      <c r="I69" s="2325"/>
      <c r="J69" s="2227" t="s">
        <v>2857</v>
      </c>
      <c r="K69" s="2244"/>
      <c r="L69" s="1427" t="s">
        <v>2597</v>
      </c>
      <c r="M69" s="1457"/>
      <c r="Q69" s="1048"/>
      <c r="R69" s="1048"/>
      <c r="S69" s="1046"/>
      <c r="T69" s="1046"/>
      <c r="U69" s="1046"/>
      <c r="V69" s="1046"/>
      <c r="W69" s="1046"/>
    </row>
    <row r="70" spans="2:27" ht="51" customHeight="1" thickBot="1" x14ac:dyDescent="0.3">
      <c r="B70" s="2337"/>
      <c r="C70" s="1793" t="s">
        <v>732</v>
      </c>
      <c r="D70" s="1794"/>
      <c r="E70" s="2341" t="s">
        <v>897</v>
      </c>
      <c r="F70" s="2342"/>
      <c r="H70" s="1049"/>
      <c r="I70" s="2325"/>
      <c r="J70" s="2227" t="s">
        <v>2858</v>
      </c>
      <c r="K70" s="2244"/>
      <c r="L70" s="2307"/>
      <c r="M70" s="2292"/>
      <c r="Q70" s="1048"/>
      <c r="R70" s="1048"/>
      <c r="S70" s="1046"/>
      <c r="T70" s="1046"/>
      <c r="U70" s="1046"/>
      <c r="V70" s="1046"/>
      <c r="W70" s="1046"/>
    </row>
    <row r="71" spans="2:27" ht="51" customHeight="1" thickBot="1" x14ac:dyDescent="0.3">
      <c r="B71" s="2264" t="s">
        <v>963</v>
      </c>
      <c r="C71" s="2231" t="s">
        <v>2276</v>
      </c>
      <c r="D71" s="2232"/>
      <c r="E71" s="2232"/>
      <c r="F71" s="2233"/>
      <c r="H71" s="1049"/>
      <c r="I71" s="2325"/>
      <c r="J71" s="2227" t="s">
        <v>2859</v>
      </c>
      <c r="K71" s="2244"/>
      <c r="L71" s="2307"/>
      <c r="M71" s="2292"/>
      <c r="Q71" s="1048"/>
      <c r="R71" s="1048"/>
      <c r="S71" s="1046"/>
      <c r="T71" s="1046"/>
      <c r="U71" s="1046"/>
      <c r="V71" s="1046"/>
      <c r="W71" s="1046"/>
    </row>
    <row r="72" spans="2:27" ht="51" customHeight="1" thickBot="1" x14ac:dyDescent="0.3">
      <c r="B72" s="2266"/>
      <c r="C72" s="1793" t="s">
        <v>732</v>
      </c>
      <c r="D72" s="1794"/>
      <c r="E72" s="2341" t="s">
        <v>897</v>
      </c>
      <c r="F72" s="2343"/>
      <c r="H72" s="1049"/>
      <c r="I72" s="2325"/>
      <c r="J72" s="2227" t="s">
        <v>2860</v>
      </c>
      <c r="K72" s="2244"/>
      <c r="L72" s="2307"/>
      <c r="M72" s="2292"/>
      <c r="Q72" s="1048"/>
      <c r="R72" s="1048"/>
      <c r="S72" s="1046"/>
      <c r="T72" s="1046"/>
      <c r="U72" s="1046"/>
      <c r="V72" s="1046"/>
      <c r="W72" s="1046"/>
    </row>
    <row r="73" spans="2:27" ht="51" customHeight="1" thickBot="1" x14ac:dyDescent="0.3">
      <c r="B73" s="2264" t="s">
        <v>965</v>
      </c>
      <c r="C73" s="2231" t="s">
        <v>2583</v>
      </c>
      <c r="D73" s="2232"/>
      <c r="E73" s="2232"/>
      <c r="F73" s="2233"/>
      <c r="H73" s="1045"/>
      <c r="I73" s="2325"/>
      <c r="J73" s="2227" t="s">
        <v>2861</v>
      </c>
      <c r="K73" s="2244"/>
      <c r="L73" s="2307"/>
      <c r="M73" s="2292"/>
      <c r="Q73" s="1045"/>
      <c r="R73" s="1045"/>
      <c r="S73" s="1046"/>
      <c r="T73" s="1046"/>
      <c r="U73" s="1046"/>
      <c r="V73" s="1046"/>
      <c r="W73" s="1046"/>
    </row>
    <row r="74" spans="2:27" ht="51" customHeight="1" thickBot="1" x14ac:dyDescent="0.3">
      <c r="B74" s="2266"/>
      <c r="C74" s="1793" t="s">
        <v>732</v>
      </c>
      <c r="D74" s="1794"/>
      <c r="E74" s="2341" t="s">
        <v>897</v>
      </c>
      <c r="F74" s="2343"/>
      <c r="I74" s="2325"/>
      <c r="J74" s="2227" t="s">
        <v>2862</v>
      </c>
      <c r="K74" s="2244"/>
      <c r="L74" s="2307"/>
      <c r="M74" s="2292"/>
      <c r="Q74" s="2"/>
      <c r="R74" s="246"/>
      <c r="S74" s="246"/>
      <c r="T74" s="246"/>
      <c r="U74" s="246"/>
      <c r="V74" s="2"/>
      <c r="W74" s="1043"/>
      <c r="X74" s="1043"/>
      <c r="Y74" s="1043"/>
      <c r="Z74" s="1043"/>
      <c r="AA74" s="2"/>
    </row>
    <row r="75" spans="2:27" ht="51" customHeight="1" thickBot="1" x14ac:dyDescent="0.3">
      <c r="B75" s="2264" t="s">
        <v>967</v>
      </c>
      <c r="C75" s="2231" t="s">
        <v>2584</v>
      </c>
      <c r="D75" s="2232"/>
      <c r="E75" s="2232"/>
      <c r="F75" s="2233"/>
      <c r="H75" s="246"/>
      <c r="I75" s="2326"/>
      <c r="J75" s="2227" t="s">
        <v>2863</v>
      </c>
      <c r="K75" s="2244"/>
      <c r="L75" s="1458"/>
      <c r="M75" s="1460"/>
      <c r="Q75" s="1047"/>
      <c r="R75" s="1047"/>
      <c r="S75" s="1046"/>
      <c r="T75" s="1046"/>
      <c r="U75" s="1046"/>
      <c r="V75" s="1046"/>
      <c r="W75" s="1046"/>
    </row>
    <row r="76" spans="2:27" ht="36.950000000000003" customHeight="1" thickBot="1" x14ac:dyDescent="0.3">
      <c r="B76" s="2266"/>
      <c r="C76" s="1793" t="s">
        <v>732</v>
      </c>
      <c r="D76" s="1794"/>
      <c r="E76" s="2341" t="s">
        <v>897</v>
      </c>
      <c r="F76" s="2343"/>
      <c r="H76" s="246"/>
      <c r="I76" s="1051" t="s">
        <v>962</v>
      </c>
      <c r="J76" s="2234" t="s">
        <v>2599</v>
      </c>
      <c r="K76" s="2235"/>
      <c r="L76" s="2235"/>
      <c r="M76" s="2236"/>
      <c r="Q76" s="246"/>
      <c r="R76" s="246"/>
      <c r="S76" s="1046"/>
      <c r="T76" s="1046"/>
      <c r="U76" s="1046"/>
      <c r="V76" s="1046"/>
      <c r="W76" s="1046"/>
    </row>
    <row r="77" spans="2:27" ht="36.950000000000003" customHeight="1" thickBot="1" x14ac:dyDescent="0.3">
      <c r="B77" s="1051" t="s">
        <v>638</v>
      </c>
      <c r="C77" s="2234" t="s">
        <v>2587</v>
      </c>
      <c r="D77" s="2235"/>
      <c r="E77" s="2235"/>
      <c r="F77" s="2236"/>
      <c r="H77" s="1049"/>
      <c r="I77" s="2324" t="s">
        <v>963</v>
      </c>
      <c r="J77" s="2327" t="s">
        <v>2732</v>
      </c>
      <c r="K77" s="2328"/>
      <c r="L77" s="2328"/>
      <c r="M77" s="2329"/>
      <c r="Q77" s="1048"/>
      <c r="R77" s="1048"/>
      <c r="S77" s="1046"/>
      <c r="T77" s="1046"/>
      <c r="U77" s="1046"/>
      <c r="V77" s="1046"/>
      <c r="W77" s="1046"/>
    </row>
    <row r="78" spans="2:27" ht="45.75" customHeight="1" thickBot="1" x14ac:dyDescent="0.3">
      <c r="H78" s="1049"/>
      <c r="I78" s="2325"/>
      <c r="J78" s="2227" t="s">
        <v>2833</v>
      </c>
      <c r="K78" s="1478"/>
      <c r="L78" s="1427" t="s">
        <v>2594</v>
      </c>
      <c r="M78" s="1457"/>
      <c r="Q78" s="1048"/>
      <c r="R78" s="1048"/>
      <c r="S78" s="1046"/>
      <c r="T78" s="1046"/>
      <c r="U78" s="1046"/>
      <c r="V78" s="1046"/>
      <c r="W78" s="1046"/>
    </row>
    <row r="79" spans="2:27" ht="48" customHeight="1" thickBot="1" x14ac:dyDescent="0.3">
      <c r="B79" s="1551" t="s">
        <v>1883</v>
      </c>
      <c r="C79" s="1552"/>
      <c r="D79" s="1552"/>
      <c r="E79" s="1552"/>
      <c r="F79" s="1553"/>
      <c r="H79" s="1049"/>
      <c r="I79" s="2325"/>
      <c r="J79" s="2227" t="s">
        <v>2834</v>
      </c>
      <c r="K79" s="2244"/>
      <c r="L79" s="2307"/>
      <c r="M79" s="2292"/>
      <c r="Q79" s="1048"/>
      <c r="R79" s="1048"/>
      <c r="S79" s="1046"/>
      <c r="T79" s="1046"/>
      <c r="U79" s="1046"/>
      <c r="V79" s="1046"/>
      <c r="W79" s="1046"/>
    </row>
    <row r="80" spans="2:27" ht="47.25" customHeight="1" thickBot="1" x14ac:dyDescent="0.3">
      <c r="B80" s="1153" t="s">
        <v>1493</v>
      </c>
      <c r="C80" s="1624" t="s">
        <v>1484</v>
      </c>
      <c r="D80" s="1626"/>
      <c r="E80" s="1624" t="s">
        <v>1880</v>
      </c>
      <c r="F80" s="2229"/>
      <c r="H80" s="1049"/>
      <c r="I80" s="2325"/>
      <c r="J80" s="2227" t="s">
        <v>2835</v>
      </c>
      <c r="K80" s="2244"/>
      <c r="L80" s="2307"/>
      <c r="M80" s="2292"/>
      <c r="Q80" s="1048"/>
      <c r="R80" s="1048"/>
      <c r="S80" s="1046"/>
      <c r="T80" s="1046"/>
      <c r="U80" s="1046"/>
      <c r="V80" s="1046"/>
      <c r="W80" s="1046"/>
    </row>
    <row r="81" spans="2:27" ht="52.5" customHeight="1" thickBot="1" x14ac:dyDescent="0.3">
      <c r="B81" s="1051" t="s">
        <v>959</v>
      </c>
      <c r="C81" s="2234" t="s">
        <v>2273</v>
      </c>
      <c r="D81" s="2235"/>
      <c r="E81" s="2235"/>
      <c r="F81" s="2236"/>
      <c r="H81" s="1049"/>
      <c r="I81" s="2325"/>
      <c r="J81" s="2227" t="s">
        <v>2836</v>
      </c>
      <c r="K81" s="2244"/>
      <c r="L81" s="1430"/>
      <c r="M81" s="1547"/>
      <c r="Q81" s="1048"/>
      <c r="R81" s="1048"/>
      <c r="S81" s="1046"/>
      <c r="T81" s="1046"/>
      <c r="U81" s="1046"/>
      <c r="V81" s="1046"/>
      <c r="W81" s="1046"/>
    </row>
    <row r="82" spans="2:27" ht="36.75" customHeight="1" thickBot="1" x14ac:dyDescent="0.3">
      <c r="B82" s="1142" t="s">
        <v>961</v>
      </c>
      <c r="C82" s="2333" t="s">
        <v>2277</v>
      </c>
      <c r="D82" s="2334"/>
      <c r="E82" s="2334"/>
      <c r="F82" s="2335"/>
      <c r="H82" s="1045"/>
      <c r="I82" s="2325"/>
      <c r="J82" s="2304" t="s">
        <v>1220</v>
      </c>
      <c r="K82" s="2305"/>
      <c r="L82" s="2305"/>
      <c r="M82" s="2306"/>
      <c r="Q82" s="1045"/>
      <c r="R82" s="1045"/>
      <c r="S82" s="1046"/>
      <c r="T82" s="1046"/>
      <c r="U82" s="1046"/>
      <c r="V82" s="1046"/>
      <c r="W82" s="1046"/>
    </row>
    <row r="83" spans="2:27" ht="51" customHeight="1" thickBot="1" x14ac:dyDescent="0.3">
      <c r="B83" s="1051" t="s">
        <v>963</v>
      </c>
      <c r="C83" s="2234" t="s">
        <v>2278</v>
      </c>
      <c r="D83" s="2235"/>
      <c r="E83" s="2235"/>
      <c r="F83" s="2236"/>
      <c r="I83" s="2325"/>
      <c r="J83" s="2227" t="s">
        <v>2837</v>
      </c>
      <c r="K83" s="1478"/>
      <c r="L83" s="1427" t="s">
        <v>2594</v>
      </c>
      <c r="M83" s="1457"/>
      <c r="Q83" s="2"/>
      <c r="R83" s="246"/>
      <c r="S83" s="246"/>
      <c r="T83" s="246"/>
      <c r="U83" s="246"/>
      <c r="V83" s="2"/>
      <c r="W83" s="1043"/>
      <c r="X83" s="1043"/>
      <c r="Y83" s="1043"/>
      <c r="Z83" s="1043"/>
      <c r="AA83" s="2"/>
    </row>
    <row r="84" spans="2:27" ht="51" customHeight="1" thickBot="1" x14ac:dyDescent="0.3">
      <c r="B84" s="1051" t="s">
        <v>965</v>
      </c>
      <c r="C84" s="2234" t="s">
        <v>2588</v>
      </c>
      <c r="D84" s="2235"/>
      <c r="E84" s="2235"/>
      <c r="F84" s="2236"/>
      <c r="H84" s="246"/>
      <c r="I84" s="2325"/>
      <c r="J84" s="2227" t="s">
        <v>2838</v>
      </c>
      <c r="K84" s="2244"/>
      <c r="L84" s="2307"/>
      <c r="M84" s="2292"/>
      <c r="Q84" s="1047"/>
      <c r="R84" s="1047"/>
      <c r="S84" s="1046"/>
      <c r="T84" s="1046"/>
      <c r="U84" s="1046"/>
      <c r="V84" s="1046"/>
      <c r="W84" s="1046"/>
    </row>
    <row r="85" spans="2:27" ht="51" customHeight="1" thickBot="1" x14ac:dyDescent="0.3">
      <c r="B85" s="1051" t="s">
        <v>638</v>
      </c>
      <c r="C85" s="2234" t="s">
        <v>2589</v>
      </c>
      <c r="D85" s="2235"/>
      <c r="E85" s="2235"/>
      <c r="F85" s="2236"/>
      <c r="H85" s="246"/>
      <c r="I85" s="2325"/>
      <c r="J85" s="2227" t="s">
        <v>2839</v>
      </c>
      <c r="K85" s="2244"/>
      <c r="L85" s="2307"/>
      <c r="M85" s="2292"/>
      <c r="Q85" s="1049"/>
      <c r="R85" s="1049"/>
      <c r="S85" s="1046"/>
      <c r="T85" s="1046"/>
      <c r="U85" s="1046"/>
      <c r="V85" s="1046"/>
      <c r="W85" s="1046"/>
    </row>
    <row r="86" spans="2:27" ht="51" customHeight="1" x14ac:dyDescent="0.25">
      <c r="I86" s="2325"/>
      <c r="J86" s="2227" t="s">
        <v>2840</v>
      </c>
      <c r="K86" s="2244"/>
      <c r="L86" s="1430"/>
      <c r="M86" s="1547"/>
      <c r="Q86" s="1049"/>
      <c r="R86" s="1049"/>
      <c r="S86" s="1046"/>
      <c r="T86" s="1050"/>
      <c r="U86" s="1050"/>
      <c r="V86" s="1050"/>
      <c r="W86" s="1050"/>
    </row>
    <row r="87" spans="2:27" ht="36.950000000000003" customHeight="1" x14ac:dyDescent="0.25">
      <c r="I87" s="2325"/>
      <c r="J87" s="2304" t="s">
        <v>1220</v>
      </c>
      <c r="K87" s="2305"/>
      <c r="L87" s="2305"/>
      <c r="M87" s="2306"/>
      <c r="Q87" s="1048"/>
      <c r="R87" s="1048"/>
      <c r="S87" s="1050"/>
      <c r="T87" s="1050"/>
      <c r="U87" s="1050"/>
      <c r="V87" s="1050"/>
      <c r="W87" s="1050"/>
    </row>
    <row r="88" spans="2:27" ht="51" customHeight="1" thickBot="1" x14ac:dyDescent="0.3">
      <c r="I88" s="2325"/>
      <c r="J88" s="2227" t="s">
        <v>2841</v>
      </c>
      <c r="K88" s="1478"/>
      <c r="L88" s="1428" t="s">
        <v>2595</v>
      </c>
      <c r="M88" s="2314"/>
      <c r="Q88" s="1048"/>
      <c r="R88" s="1048"/>
      <c r="S88" s="1050"/>
      <c r="T88" s="1050"/>
      <c r="U88" s="1050"/>
      <c r="V88" s="1050"/>
      <c r="W88" s="1050"/>
    </row>
    <row r="89" spans="2:27" ht="51" customHeight="1" thickBot="1" x14ac:dyDescent="0.3">
      <c r="B89" s="1551" t="s">
        <v>1907</v>
      </c>
      <c r="C89" s="1552"/>
      <c r="D89" s="1552"/>
      <c r="E89" s="1552"/>
      <c r="F89" s="1553"/>
      <c r="I89" s="2325"/>
      <c r="J89" s="2227" t="s">
        <v>2842</v>
      </c>
      <c r="K89" s="2244"/>
      <c r="L89" s="2321"/>
      <c r="M89" s="2316"/>
      <c r="Q89" s="1048"/>
      <c r="R89" s="1048"/>
      <c r="S89" s="1050"/>
      <c r="T89" s="1050"/>
      <c r="U89" s="1050"/>
      <c r="V89" s="1050"/>
      <c r="W89" s="1050"/>
    </row>
    <row r="90" spans="2:27" ht="51" customHeight="1" thickBot="1" x14ac:dyDescent="0.3">
      <c r="B90" s="1153" t="s">
        <v>1493</v>
      </c>
      <c r="C90" s="1624" t="s">
        <v>1484</v>
      </c>
      <c r="D90" s="1626"/>
      <c r="E90" s="1624" t="s">
        <v>1880</v>
      </c>
      <c r="F90" s="2229"/>
      <c r="I90" s="2325"/>
      <c r="J90" s="2227" t="s">
        <v>2843</v>
      </c>
      <c r="K90" s="2244"/>
      <c r="L90" s="2321"/>
      <c r="M90" s="2316"/>
      <c r="Q90" s="1048"/>
      <c r="R90" s="1048"/>
      <c r="S90" s="1050"/>
      <c r="T90" s="1050"/>
      <c r="U90" s="1050"/>
      <c r="V90" s="1050"/>
      <c r="W90" s="1050"/>
    </row>
    <row r="91" spans="2:27" ht="51" customHeight="1" x14ac:dyDescent="0.25">
      <c r="B91" s="2295" t="s">
        <v>961</v>
      </c>
      <c r="C91" s="2231" t="s">
        <v>2604</v>
      </c>
      <c r="D91" s="2232"/>
      <c r="E91" s="2232"/>
      <c r="F91" s="2233"/>
      <c r="I91" s="2325"/>
      <c r="J91" s="2227" t="s">
        <v>2844</v>
      </c>
      <c r="K91" s="2244"/>
      <c r="L91" s="2321"/>
      <c r="M91" s="2316"/>
      <c r="Q91" s="1048"/>
      <c r="R91" s="1048"/>
      <c r="S91" s="1050"/>
      <c r="T91" s="1050"/>
      <c r="U91" s="1050"/>
      <c r="V91" s="1050"/>
      <c r="W91" s="1050"/>
    </row>
    <row r="92" spans="2:27" ht="51" customHeight="1" x14ac:dyDescent="0.25">
      <c r="B92" s="2296"/>
      <c r="C92" s="2319" t="s">
        <v>741</v>
      </c>
      <c r="D92" s="2320"/>
      <c r="E92" s="2212" t="s">
        <v>2865</v>
      </c>
      <c r="F92" s="2213"/>
      <c r="H92" s="1045"/>
      <c r="I92" s="2325"/>
      <c r="J92" s="2227" t="s">
        <v>2845</v>
      </c>
      <c r="K92" s="2244"/>
      <c r="L92" s="2322"/>
      <c r="M92" s="2323"/>
      <c r="Q92" s="1045"/>
      <c r="R92" s="1045"/>
      <c r="S92" s="1046"/>
      <c r="T92" s="1046"/>
      <c r="U92" s="1046"/>
      <c r="V92" s="1046"/>
      <c r="W92" s="1046"/>
    </row>
    <row r="93" spans="2:27" ht="30" customHeight="1" x14ac:dyDescent="0.25">
      <c r="B93" s="2296"/>
      <c r="C93" s="2227" t="s">
        <v>2410</v>
      </c>
      <c r="D93" s="1478"/>
      <c r="E93" s="2299"/>
      <c r="F93" s="2300"/>
      <c r="I93" s="2325"/>
      <c r="J93" s="2304" t="s">
        <v>1220</v>
      </c>
      <c r="K93" s="2305"/>
      <c r="L93" s="2305"/>
      <c r="M93" s="2306"/>
      <c r="Q93" s="2"/>
      <c r="R93" s="246"/>
      <c r="S93" s="246"/>
      <c r="T93" s="246"/>
      <c r="U93" s="246"/>
      <c r="V93" s="2"/>
      <c r="W93" s="1043"/>
      <c r="X93" s="1043"/>
      <c r="Y93" s="1043"/>
      <c r="Z93" s="1043"/>
      <c r="AA93" s="2"/>
    </row>
    <row r="94" spans="2:27" ht="51" customHeight="1" thickBot="1" x14ac:dyDescent="0.3">
      <c r="B94" s="2296"/>
      <c r="C94" s="2227" t="s">
        <v>2411</v>
      </c>
      <c r="D94" s="1478"/>
      <c r="E94" s="2214"/>
      <c r="F94" s="2215"/>
      <c r="H94" s="246"/>
      <c r="I94" s="2325"/>
      <c r="J94" s="2227" t="s">
        <v>2846</v>
      </c>
      <c r="K94" s="1478"/>
      <c r="L94" s="1427" t="s">
        <v>2596</v>
      </c>
      <c r="M94" s="2314"/>
      <c r="Q94" s="1047"/>
      <c r="R94" s="1047"/>
      <c r="S94" s="1046"/>
      <c r="T94" s="1046"/>
      <c r="U94" s="1046"/>
      <c r="V94" s="1046"/>
      <c r="W94" s="1046"/>
    </row>
    <row r="95" spans="2:27" ht="51" customHeight="1" x14ac:dyDescent="0.25">
      <c r="B95" s="2296"/>
      <c r="C95" s="2231" t="s">
        <v>2605</v>
      </c>
      <c r="D95" s="2251"/>
      <c r="E95" s="2251"/>
      <c r="F95" s="2252"/>
      <c r="H95" s="246"/>
      <c r="I95" s="2325"/>
      <c r="J95" s="2227" t="s">
        <v>2847</v>
      </c>
      <c r="K95" s="2244"/>
      <c r="L95" s="2315"/>
      <c r="M95" s="2316"/>
      <c r="Q95" s="1049"/>
      <c r="R95" s="1049"/>
      <c r="S95" s="1046"/>
      <c r="T95" s="1046"/>
      <c r="U95" s="1046"/>
      <c r="V95" s="1046"/>
      <c r="W95" s="1046"/>
    </row>
    <row r="96" spans="2:27" ht="51" customHeight="1" x14ac:dyDescent="0.25">
      <c r="B96" s="2296"/>
      <c r="C96" s="2293" t="s">
        <v>755</v>
      </c>
      <c r="D96" s="2294"/>
      <c r="E96" s="2222" t="s">
        <v>8</v>
      </c>
      <c r="F96" s="2238"/>
      <c r="H96" s="246"/>
      <c r="I96" s="2325"/>
      <c r="J96" s="2227" t="s">
        <v>2848</v>
      </c>
      <c r="K96" s="2244"/>
      <c r="L96" s="2315"/>
      <c r="M96" s="2316"/>
      <c r="Q96" s="1049"/>
      <c r="R96" s="1049"/>
      <c r="S96" s="1046"/>
      <c r="T96" s="1046"/>
      <c r="U96" s="1046"/>
      <c r="V96" s="1046"/>
      <c r="W96" s="1046"/>
    </row>
    <row r="97" spans="2:27" ht="51" customHeight="1" x14ac:dyDescent="0.25">
      <c r="B97" s="2296"/>
      <c r="C97" s="1755" t="s">
        <v>767</v>
      </c>
      <c r="D97" s="1480"/>
      <c r="E97" s="2222" t="s">
        <v>1185</v>
      </c>
      <c r="F97" s="2256"/>
      <c r="H97" s="246"/>
      <c r="I97" s="2325"/>
      <c r="J97" s="2227" t="s">
        <v>2849</v>
      </c>
      <c r="K97" s="2244"/>
      <c r="L97" s="2315"/>
      <c r="M97" s="2316"/>
      <c r="Q97" s="1049"/>
      <c r="R97" s="1049"/>
      <c r="S97" s="1046"/>
      <c r="T97" s="1050"/>
      <c r="U97" s="1050"/>
      <c r="V97" s="1050"/>
      <c r="W97" s="1050"/>
    </row>
    <row r="98" spans="2:27" ht="51" customHeight="1" x14ac:dyDescent="0.25">
      <c r="B98" s="2296"/>
      <c r="C98" s="2227" t="s">
        <v>804</v>
      </c>
      <c r="D98" s="1478"/>
      <c r="E98" s="2222" t="s">
        <v>1185</v>
      </c>
      <c r="F98" s="2256"/>
      <c r="H98" s="1049"/>
      <c r="I98" s="2325"/>
      <c r="J98" s="2227" t="s">
        <v>2850</v>
      </c>
      <c r="K98" s="2244"/>
      <c r="L98" s="2315"/>
      <c r="M98" s="2316"/>
      <c r="Q98" s="1049"/>
      <c r="R98" s="1049"/>
      <c r="S98" s="1050"/>
      <c r="T98" s="1050"/>
      <c r="U98" s="1050"/>
      <c r="V98" s="1050"/>
      <c r="W98" s="1050"/>
    </row>
    <row r="99" spans="2:27" ht="51" customHeight="1" x14ac:dyDescent="0.25">
      <c r="B99" s="2296"/>
      <c r="C99" s="2227" t="s">
        <v>2410</v>
      </c>
      <c r="D99" s="1478"/>
      <c r="E99" s="2212" t="s">
        <v>2880</v>
      </c>
      <c r="F99" s="2275"/>
      <c r="I99" s="2325"/>
      <c r="J99" s="2227" t="s">
        <v>2851</v>
      </c>
      <c r="K99" s="2244"/>
      <c r="L99" s="2317"/>
      <c r="M99" s="2318"/>
      <c r="Q99" s="1048"/>
      <c r="R99" s="1048"/>
      <c r="S99" s="1050"/>
      <c r="T99" s="1050"/>
      <c r="U99" s="1050"/>
      <c r="V99" s="1050"/>
      <c r="W99" s="1050"/>
    </row>
    <row r="100" spans="2:27" ht="36.950000000000003" customHeight="1" x14ac:dyDescent="0.25">
      <c r="B100" s="2296"/>
      <c r="C100" s="2227" t="s">
        <v>2411</v>
      </c>
      <c r="D100" s="1478"/>
      <c r="E100" s="2330"/>
      <c r="F100" s="2331"/>
      <c r="I100" s="2325"/>
      <c r="J100" s="2304" t="s">
        <v>1220</v>
      </c>
      <c r="K100" s="2305"/>
      <c r="L100" s="2305"/>
      <c r="M100" s="2306"/>
      <c r="Q100" s="1048"/>
      <c r="R100" s="1048"/>
      <c r="S100" s="1050"/>
      <c r="T100" s="1050"/>
      <c r="U100" s="1050"/>
      <c r="V100" s="1050"/>
      <c r="W100" s="1050"/>
    </row>
    <row r="101" spans="2:27" ht="51" customHeight="1" thickBot="1" x14ac:dyDescent="0.3">
      <c r="B101" s="2296"/>
      <c r="C101" s="2310" t="s">
        <v>755</v>
      </c>
      <c r="D101" s="2332"/>
      <c r="E101" s="2276"/>
      <c r="F101" s="2277"/>
      <c r="I101" s="2325"/>
      <c r="J101" s="2227" t="s">
        <v>2852</v>
      </c>
      <c r="K101" s="1478"/>
      <c r="L101" s="1427" t="s">
        <v>2595</v>
      </c>
      <c r="M101" s="1457"/>
      <c r="Q101" s="1048"/>
      <c r="R101" s="1048"/>
      <c r="S101" s="1050"/>
      <c r="T101" s="1050"/>
      <c r="U101" s="1050"/>
      <c r="V101" s="1050"/>
      <c r="W101" s="1050"/>
    </row>
    <row r="102" spans="2:27" ht="51" customHeight="1" x14ac:dyDescent="0.25">
      <c r="B102" s="2296"/>
      <c r="C102" s="2231" t="s">
        <v>2605</v>
      </c>
      <c r="D102" s="2251"/>
      <c r="E102" s="2251"/>
      <c r="F102" s="2252"/>
      <c r="I102" s="2325"/>
      <c r="J102" s="2227" t="s">
        <v>2853</v>
      </c>
      <c r="K102" s="2244"/>
      <c r="L102" s="2307"/>
      <c r="M102" s="2292"/>
      <c r="Q102" s="1048"/>
      <c r="R102" s="1048"/>
      <c r="S102" s="1050"/>
      <c r="T102" s="1050"/>
      <c r="U102" s="1050"/>
      <c r="V102" s="1050"/>
      <c r="W102" s="1050"/>
    </row>
    <row r="103" spans="2:27" ht="51" customHeight="1" x14ac:dyDescent="0.25">
      <c r="B103" s="2296"/>
      <c r="C103" s="2293" t="s">
        <v>755</v>
      </c>
      <c r="D103" s="2294"/>
      <c r="E103" s="2222" t="s">
        <v>1185</v>
      </c>
      <c r="F103" s="2238"/>
      <c r="I103" s="2325"/>
      <c r="J103" s="2227" t="s">
        <v>2854</v>
      </c>
      <c r="K103" s="2244"/>
      <c r="L103" s="2307"/>
      <c r="M103" s="2292"/>
      <c r="Q103" s="1048"/>
      <c r="R103" s="1048"/>
      <c r="S103" s="1050"/>
      <c r="T103" s="1050"/>
      <c r="U103" s="1050"/>
      <c r="V103" s="1050"/>
      <c r="W103" s="1050"/>
    </row>
    <row r="104" spans="2:27" ht="51" customHeight="1" x14ac:dyDescent="0.25">
      <c r="B104" s="2296"/>
      <c r="C104" s="2293" t="s">
        <v>734</v>
      </c>
      <c r="D104" s="2298"/>
      <c r="E104" s="2222" t="s">
        <v>8</v>
      </c>
      <c r="F104" s="2256"/>
      <c r="I104" s="2325"/>
      <c r="J104" s="2227" t="s">
        <v>2855</v>
      </c>
      <c r="K104" s="2244"/>
      <c r="L104" s="2307"/>
      <c r="M104" s="2292"/>
      <c r="Q104" s="1045"/>
      <c r="R104" s="1045"/>
      <c r="S104" s="1044"/>
      <c r="T104" s="1044"/>
      <c r="U104" s="1044"/>
      <c r="V104" s="1044"/>
      <c r="W104" s="1044"/>
    </row>
    <row r="105" spans="2:27" ht="51" customHeight="1" x14ac:dyDescent="0.25">
      <c r="B105" s="2296"/>
      <c r="C105" s="2293" t="s">
        <v>804</v>
      </c>
      <c r="D105" s="2298"/>
      <c r="E105" s="2222" t="s">
        <v>1185</v>
      </c>
      <c r="F105" s="2256"/>
      <c r="I105" s="2325"/>
      <c r="J105" s="2227" t="s">
        <v>2856</v>
      </c>
      <c r="K105" s="2244"/>
      <c r="L105" s="2307"/>
      <c r="M105" s="2292"/>
      <c r="Q105" s="1045"/>
      <c r="R105" s="1045"/>
      <c r="S105" s="1046"/>
      <c r="T105" s="1046"/>
      <c r="U105" s="1046"/>
      <c r="V105" s="1046"/>
      <c r="W105" s="1046"/>
    </row>
    <row r="106" spans="2:27" ht="36.950000000000003" customHeight="1" x14ac:dyDescent="0.25">
      <c r="B106" s="2296"/>
      <c r="C106" s="2227" t="s">
        <v>2410</v>
      </c>
      <c r="D106" s="1478"/>
      <c r="E106" s="2212" t="s">
        <v>2879</v>
      </c>
      <c r="F106" s="2275"/>
      <c r="H106" s="1045"/>
      <c r="I106" s="2325"/>
      <c r="J106" s="2304" t="s">
        <v>1220</v>
      </c>
      <c r="K106" s="2305"/>
      <c r="L106" s="2305"/>
      <c r="M106" s="2306"/>
      <c r="Q106" s="2"/>
      <c r="R106" s="246"/>
      <c r="S106" s="246"/>
      <c r="T106" s="246"/>
      <c r="U106" s="246"/>
      <c r="V106" s="2"/>
      <c r="W106" s="1043"/>
      <c r="X106" s="1043"/>
      <c r="Y106" s="1043"/>
      <c r="Z106" s="1043"/>
      <c r="AA106" s="2"/>
    </row>
    <row r="107" spans="2:27" ht="51" customHeight="1" x14ac:dyDescent="0.25">
      <c r="B107" s="2296"/>
      <c r="C107" s="2227" t="s">
        <v>2411</v>
      </c>
      <c r="D107" s="1478"/>
      <c r="E107" s="2330"/>
      <c r="F107" s="2331"/>
      <c r="H107" s="1045"/>
      <c r="I107" s="2325"/>
      <c r="J107" s="2227" t="s">
        <v>2857</v>
      </c>
      <c r="K107" s="2244"/>
      <c r="L107" s="1427" t="s">
        <v>2597</v>
      </c>
      <c r="M107" s="1457"/>
      <c r="Q107" s="1047"/>
      <c r="R107" s="1047"/>
      <c r="S107" s="1046"/>
      <c r="T107" s="1046"/>
      <c r="U107" s="1046"/>
      <c r="V107" s="1046"/>
      <c r="W107" s="1046"/>
    </row>
    <row r="108" spans="2:27" ht="51" customHeight="1" thickBot="1" x14ac:dyDescent="0.3">
      <c r="B108" s="2296"/>
      <c r="C108" s="2293" t="s">
        <v>734</v>
      </c>
      <c r="D108" s="2298"/>
      <c r="E108" s="2276"/>
      <c r="F108" s="2277"/>
      <c r="I108" s="2325"/>
      <c r="J108" s="2227" t="s">
        <v>2858</v>
      </c>
      <c r="K108" s="2244"/>
      <c r="L108" s="2307"/>
      <c r="M108" s="2292"/>
      <c r="Q108" s="1048"/>
      <c r="R108" s="1048"/>
      <c r="S108" s="1046"/>
      <c r="T108" s="1046"/>
      <c r="U108" s="1046"/>
      <c r="V108" s="1046"/>
      <c r="W108" s="1046"/>
    </row>
    <row r="109" spans="2:27" ht="51" customHeight="1" x14ac:dyDescent="0.25">
      <c r="B109" s="2296"/>
      <c r="C109" s="2231" t="s">
        <v>2605</v>
      </c>
      <c r="D109" s="2251"/>
      <c r="E109" s="2251"/>
      <c r="F109" s="2252"/>
      <c r="H109" s="246"/>
      <c r="I109" s="2325"/>
      <c r="J109" s="2227" t="s">
        <v>2859</v>
      </c>
      <c r="K109" s="2244"/>
      <c r="L109" s="2307"/>
      <c r="M109" s="2292"/>
      <c r="S109" s="1046"/>
      <c r="T109" s="1046"/>
      <c r="U109" s="1046"/>
      <c r="V109" s="1046"/>
      <c r="W109" s="1046"/>
    </row>
    <row r="110" spans="2:27" ht="51" customHeight="1" x14ac:dyDescent="0.25">
      <c r="B110" s="2296"/>
      <c r="C110" s="2293" t="s">
        <v>755</v>
      </c>
      <c r="D110" s="2294"/>
      <c r="E110" s="2222" t="s">
        <v>1185</v>
      </c>
      <c r="F110" s="2238"/>
      <c r="H110" s="246"/>
      <c r="I110" s="2325"/>
      <c r="J110" s="2227" t="s">
        <v>2860</v>
      </c>
      <c r="K110" s="2244"/>
      <c r="L110" s="2307"/>
      <c r="M110" s="2292"/>
      <c r="Q110" s="1048"/>
      <c r="R110" s="1048"/>
      <c r="S110" s="1046"/>
      <c r="T110" s="1046"/>
      <c r="U110" s="1046"/>
      <c r="V110" s="1046"/>
      <c r="W110" s="1046"/>
    </row>
    <row r="111" spans="2:27" ht="51" customHeight="1" x14ac:dyDescent="0.25">
      <c r="B111" s="2296"/>
      <c r="C111" s="2293" t="s">
        <v>734</v>
      </c>
      <c r="D111" s="2298"/>
      <c r="E111" s="2222" t="s">
        <v>2644</v>
      </c>
      <c r="F111" s="2256"/>
      <c r="G111" s="2216" t="s">
        <v>2864</v>
      </c>
      <c r="H111" s="1049"/>
      <c r="I111" s="2325"/>
      <c r="J111" s="2227" t="s">
        <v>2861</v>
      </c>
      <c r="K111" s="2244"/>
      <c r="L111" s="2307"/>
      <c r="M111" s="2292"/>
      <c r="Q111" s="1048"/>
      <c r="R111" s="1048"/>
      <c r="S111" s="1046"/>
      <c r="T111" s="1046"/>
      <c r="U111" s="1046"/>
      <c r="V111" s="1046"/>
      <c r="W111" s="1046"/>
    </row>
    <row r="112" spans="2:27" ht="51" customHeight="1" x14ac:dyDescent="0.25">
      <c r="B112" s="2296"/>
      <c r="C112" s="2293" t="s">
        <v>804</v>
      </c>
      <c r="D112" s="2294"/>
      <c r="E112" s="2222" t="s">
        <v>2247</v>
      </c>
      <c r="F112" s="2238"/>
      <c r="G112" s="2312"/>
      <c r="H112" s="1049"/>
      <c r="I112" s="2325"/>
      <c r="J112" s="2227" t="s">
        <v>2862</v>
      </c>
      <c r="K112" s="2244"/>
      <c r="L112" s="2307"/>
      <c r="M112" s="2292"/>
      <c r="Q112" s="1048"/>
      <c r="R112" s="1048"/>
      <c r="S112" s="1046"/>
      <c r="T112" s="1046"/>
      <c r="U112" s="1046"/>
      <c r="V112" s="1046"/>
      <c r="W112" s="1046"/>
    </row>
    <row r="113" spans="2:27" ht="51" customHeight="1" thickBot="1" x14ac:dyDescent="0.3">
      <c r="B113" s="2296"/>
      <c r="C113" s="2293" t="s">
        <v>807</v>
      </c>
      <c r="D113" s="2298"/>
      <c r="E113" s="2222" t="s">
        <v>8</v>
      </c>
      <c r="F113" s="2238"/>
      <c r="G113" s="2312"/>
      <c r="H113" s="1049"/>
      <c r="I113" s="2326"/>
      <c r="J113" s="2227" t="s">
        <v>2863</v>
      </c>
      <c r="K113" s="2244"/>
      <c r="L113" s="1458"/>
      <c r="M113" s="1460"/>
      <c r="Q113" s="1045"/>
      <c r="R113" s="1045"/>
      <c r="S113" s="1046"/>
      <c r="T113" s="1046"/>
      <c r="U113" s="1046"/>
      <c r="V113" s="1046"/>
      <c r="W113" s="1046"/>
    </row>
    <row r="114" spans="2:27" ht="36.950000000000003" customHeight="1" thickBot="1" x14ac:dyDescent="0.3">
      <c r="B114" s="2296"/>
      <c r="C114" s="2227" t="s">
        <v>2410</v>
      </c>
      <c r="D114" s="1478"/>
      <c r="E114" s="2212" t="s">
        <v>2878</v>
      </c>
      <c r="F114" s="2213"/>
      <c r="G114" s="2312"/>
      <c r="H114" s="1049"/>
      <c r="I114" s="1051" t="s">
        <v>964</v>
      </c>
      <c r="J114" s="2234" t="s">
        <v>2600</v>
      </c>
      <c r="K114" s="2235"/>
      <c r="L114" s="2235"/>
      <c r="M114" s="2236"/>
      <c r="Q114" s="2"/>
      <c r="R114" s="246"/>
      <c r="S114" s="246"/>
      <c r="T114" s="246"/>
      <c r="U114" s="246"/>
      <c r="V114" s="2"/>
      <c r="W114" s="1043"/>
      <c r="X114" s="1043"/>
      <c r="Y114" s="1043"/>
      <c r="Z114" s="1043"/>
      <c r="AA114" s="2"/>
    </row>
    <row r="115" spans="2:27" ht="36.950000000000003" customHeight="1" x14ac:dyDescent="0.25">
      <c r="B115" s="2296"/>
      <c r="C115" s="2227" t="s">
        <v>2411</v>
      </c>
      <c r="D115" s="1478"/>
      <c r="E115" s="2299"/>
      <c r="F115" s="2300"/>
      <c r="G115" s="2312"/>
      <c r="H115" s="1045"/>
      <c r="I115" s="2324" t="s">
        <v>965</v>
      </c>
      <c r="J115" s="2327" t="s">
        <v>2733</v>
      </c>
      <c r="K115" s="2328"/>
      <c r="L115" s="2328"/>
      <c r="M115" s="2329"/>
      <c r="Q115" s="1047"/>
      <c r="R115" s="1047"/>
      <c r="S115" s="1046"/>
      <c r="T115" s="1046"/>
      <c r="U115" s="1046"/>
      <c r="V115" s="1046"/>
      <c r="W115" s="1046"/>
    </row>
    <row r="116" spans="2:27" ht="45.75" customHeight="1" thickBot="1" x14ac:dyDescent="0.3">
      <c r="B116" s="2297"/>
      <c r="C116" s="2293" t="s">
        <v>807</v>
      </c>
      <c r="D116" s="2298"/>
      <c r="E116" s="2214"/>
      <c r="F116" s="2215"/>
      <c r="G116" s="2313"/>
      <c r="I116" s="2325"/>
      <c r="J116" s="2227" t="s">
        <v>2833</v>
      </c>
      <c r="K116" s="1478"/>
      <c r="L116" s="1427" t="s">
        <v>2594</v>
      </c>
      <c r="M116" s="1457"/>
      <c r="Q116" s="246"/>
      <c r="R116" s="246"/>
      <c r="S116" s="1046"/>
      <c r="T116" s="1046"/>
      <c r="U116" s="1046"/>
      <c r="V116" s="1046"/>
      <c r="W116" s="1046"/>
    </row>
    <row r="117" spans="2:27" ht="45" customHeight="1" thickBot="1" x14ac:dyDescent="0.3">
      <c r="B117" s="1051" t="s">
        <v>962</v>
      </c>
      <c r="C117" s="2234" t="s">
        <v>2606</v>
      </c>
      <c r="D117" s="2235"/>
      <c r="E117" s="2235"/>
      <c r="F117" s="2236"/>
      <c r="H117" s="246"/>
      <c r="I117" s="2325"/>
      <c r="J117" s="2227" t="s">
        <v>2834</v>
      </c>
      <c r="K117" s="2244"/>
      <c r="L117" s="2307"/>
      <c r="M117" s="2292"/>
      <c r="Q117" s="1048"/>
      <c r="R117" s="1048"/>
      <c r="S117" s="1046"/>
      <c r="T117" s="1046"/>
      <c r="U117" s="1046"/>
      <c r="V117" s="1046"/>
      <c r="W117" s="1046"/>
    </row>
    <row r="118" spans="2:27" ht="46.5" customHeight="1" x14ac:dyDescent="0.25">
      <c r="B118" s="1739" t="s">
        <v>963</v>
      </c>
      <c r="C118" s="2231" t="s">
        <v>2607</v>
      </c>
      <c r="D118" s="2232"/>
      <c r="E118" s="2232"/>
      <c r="F118" s="2233"/>
      <c r="H118" s="246"/>
      <c r="I118" s="2325"/>
      <c r="J118" s="2227" t="s">
        <v>2835</v>
      </c>
      <c r="K118" s="2244"/>
      <c r="L118" s="2307"/>
      <c r="M118" s="2292"/>
      <c r="Q118" s="1048"/>
      <c r="R118" s="1048"/>
      <c r="S118" s="1046"/>
      <c r="T118" s="1046"/>
      <c r="U118" s="1046"/>
      <c r="V118" s="1046"/>
      <c r="W118" s="1046"/>
    </row>
    <row r="119" spans="2:27" ht="48.75" customHeight="1" x14ac:dyDescent="0.25">
      <c r="B119" s="1740"/>
      <c r="C119" s="2319" t="s">
        <v>741</v>
      </c>
      <c r="D119" s="2320"/>
      <c r="E119" s="2212" t="s">
        <v>2877</v>
      </c>
      <c r="F119" s="2213"/>
      <c r="H119" s="1049"/>
      <c r="I119" s="2325"/>
      <c r="J119" s="2227" t="s">
        <v>2836</v>
      </c>
      <c r="K119" s="2244"/>
      <c r="L119" s="1430"/>
      <c r="M119" s="1547"/>
      <c r="Q119" s="1048"/>
      <c r="R119" s="1048"/>
      <c r="S119" s="1046"/>
      <c r="T119" s="1046"/>
      <c r="U119" s="1046"/>
      <c r="V119" s="1046"/>
      <c r="W119" s="1046"/>
    </row>
    <row r="120" spans="2:27" ht="46.5" customHeight="1" x14ac:dyDescent="0.25">
      <c r="B120" s="1740"/>
      <c r="C120" s="2227" t="s">
        <v>2410</v>
      </c>
      <c r="D120" s="1478"/>
      <c r="E120" s="2299"/>
      <c r="F120" s="2300"/>
      <c r="H120" s="1049"/>
      <c r="I120" s="2325"/>
      <c r="J120" s="2304" t="s">
        <v>1220</v>
      </c>
      <c r="K120" s="2305"/>
      <c r="L120" s="2305"/>
      <c r="M120" s="2306"/>
      <c r="Q120" s="1048"/>
      <c r="R120" s="1048"/>
      <c r="S120" s="1046"/>
      <c r="T120" s="1046"/>
      <c r="U120" s="1046"/>
      <c r="V120" s="1046"/>
      <c r="W120" s="1046"/>
    </row>
    <row r="121" spans="2:27" ht="51" customHeight="1" thickBot="1" x14ac:dyDescent="0.3">
      <c r="B121" s="1740"/>
      <c r="C121" s="2227" t="s">
        <v>2411</v>
      </c>
      <c r="D121" s="1478"/>
      <c r="E121" s="2214"/>
      <c r="F121" s="2215"/>
      <c r="H121" s="1049"/>
      <c r="I121" s="2325"/>
      <c r="J121" s="2227" t="s">
        <v>2837</v>
      </c>
      <c r="K121" s="1478"/>
      <c r="L121" s="1427" t="s">
        <v>2594</v>
      </c>
      <c r="M121" s="1457"/>
      <c r="Q121" s="1048"/>
      <c r="R121" s="1048"/>
      <c r="S121" s="1046"/>
      <c r="T121" s="1046"/>
      <c r="U121" s="1046"/>
      <c r="V121" s="1046"/>
      <c r="W121" s="1046"/>
    </row>
    <row r="122" spans="2:27" ht="51" customHeight="1" x14ac:dyDescent="0.25">
      <c r="B122" s="1740"/>
      <c r="C122" s="2231" t="s">
        <v>2608</v>
      </c>
      <c r="D122" s="2251"/>
      <c r="E122" s="2251"/>
      <c r="F122" s="2252"/>
      <c r="H122" s="1049"/>
      <c r="I122" s="2325"/>
      <c r="J122" s="2227" t="s">
        <v>2838</v>
      </c>
      <c r="K122" s="2244"/>
      <c r="L122" s="2307"/>
      <c r="M122" s="2292"/>
      <c r="Q122" s="1045"/>
      <c r="R122" s="1045"/>
      <c r="S122" s="1046"/>
      <c r="T122" s="1046"/>
      <c r="U122" s="1046"/>
      <c r="V122" s="1046"/>
      <c r="W122" s="1046"/>
    </row>
    <row r="123" spans="2:27" ht="51" customHeight="1" x14ac:dyDescent="0.25">
      <c r="B123" s="1740"/>
      <c r="C123" s="2293" t="s">
        <v>755</v>
      </c>
      <c r="D123" s="2294"/>
      <c r="E123" s="2222" t="s">
        <v>8</v>
      </c>
      <c r="F123" s="2238"/>
      <c r="H123" s="1049"/>
      <c r="I123" s="2325"/>
      <c r="J123" s="2227" t="s">
        <v>2839</v>
      </c>
      <c r="K123" s="2244"/>
      <c r="L123" s="2307"/>
      <c r="M123" s="2292"/>
      <c r="Q123" s="2"/>
      <c r="R123" s="246"/>
      <c r="S123" s="246"/>
      <c r="T123" s="246"/>
      <c r="U123" s="246"/>
      <c r="V123" s="2"/>
      <c r="W123" s="1043"/>
      <c r="X123" s="1043"/>
      <c r="Y123" s="1043"/>
      <c r="Z123" s="1043"/>
      <c r="AA123" s="2"/>
    </row>
    <row r="124" spans="2:27" ht="51" customHeight="1" x14ac:dyDescent="0.25">
      <c r="B124" s="1740"/>
      <c r="C124" s="1755" t="s">
        <v>767</v>
      </c>
      <c r="D124" s="1480"/>
      <c r="E124" s="2222" t="s">
        <v>1185</v>
      </c>
      <c r="F124" s="2256"/>
      <c r="H124" s="1049"/>
      <c r="I124" s="2325"/>
      <c r="J124" s="2227" t="s">
        <v>2840</v>
      </c>
      <c r="K124" s="2244"/>
      <c r="L124" s="1430"/>
      <c r="M124" s="1547"/>
      <c r="Q124" s="1047"/>
      <c r="R124" s="1047"/>
      <c r="S124" s="1046"/>
      <c r="T124" s="1046"/>
      <c r="U124" s="1046"/>
      <c r="V124" s="1046"/>
      <c r="W124" s="1046"/>
    </row>
    <row r="125" spans="2:27" ht="36.950000000000003" customHeight="1" x14ac:dyDescent="0.25">
      <c r="B125" s="1740"/>
      <c r="C125" s="2227" t="s">
        <v>804</v>
      </c>
      <c r="D125" s="1478"/>
      <c r="E125" s="2222" t="s">
        <v>1185</v>
      </c>
      <c r="F125" s="2256"/>
      <c r="H125" s="1049"/>
      <c r="I125" s="2325"/>
      <c r="J125" s="2304" t="s">
        <v>1220</v>
      </c>
      <c r="K125" s="2305"/>
      <c r="L125" s="2305"/>
      <c r="M125" s="2306"/>
      <c r="Q125" s="1049"/>
      <c r="R125" s="1049"/>
      <c r="S125" s="1046"/>
      <c r="T125" s="1046"/>
      <c r="U125" s="1046"/>
      <c r="V125" s="1046"/>
      <c r="W125" s="1046"/>
    </row>
    <row r="126" spans="2:27" ht="51" customHeight="1" x14ac:dyDescent="0.25">
      <c r="B126" s="1740"/>
      <c r="C126" s="2227" t="s">
        <v>2410</v>
      </c>
      <c r="D126" s="1478"/>
      <c r="E126" s="2212" t="s">
        <v>2876</v>
      </c>
      <c r="F126" s="2213"/>
      <c r="H126" s="1045"/>
      <c r="I126" s="2325"/>
      <c r="J126" s="2227" t="s">
        <v>2841</v>
      </c>
      <c r="K126" s="1478"/>
      <c r="L126" s="1428" t="s">
        <v>2595</v>
      </c>
      <c r="M126" s="2314"/>
      <c r="Q126" s="1049"/>
      <c r="R126" s="1049"/>
      <c r="S126" s="1046"/>
      <c r="T126" s="1050"/>
      <c r="U126" s="1050"/>
      <c r="V126" s="1050"/>
      <c r="W126" s="1050"/>
    </row>
    <row r="127" spans="2:27" ht="51" customHeight="1" x14ac:dyDescent="0.25">
      <c r="B127" s="1740"/>
      <c r="C127" s="2227" t="s">
        <v>2411</v>
      </c>
      <c r="D127" s="1478"/>
      <c r="E127" s="2299"/>
      <c r="F127" s="2300"/>
      <c r="I127" s="2325"/>
      <c r="J127" s="2227" t="s">
        <v>2842</v>
      </c>
      <c r="K127" s="2244"/>
      <c r="L127" s="2321"/>
      <c r="M127" s="2316"/>
      <c r="Q127" s="1048"/>
      <c r="R127" s="1048"/>
      <c r="S127" s="1050"/>
      <c r="T127" s="1050"/>
      <c r="U127" s="1050"/>
      <c r="V127" s="1050"/>
      <c r="W127" s="1050"/>
    </row>
    <row r="128" spans="2:27" ht="51" customHeight="1" thickBot="1" x14ac:dyDescent="0.3">
      <c r="B128" s="1740"/>
      <c r="C128" s="2310" t="s">
        <v>755</v>
      </c>
      <c r="D128" s="2311"/>
      <c r="E128" s="2214"/>
      <c r="F128" s="2215"/>
      <c r="H128" s="246"/>
      <c r="I128" s="2325"/>
      <c r="J128" s="2227" t="s">
        <v>2843</v>
      </c>
      <c r="K128" s="2244"/>
      <c r="L128" s="2321"/>
      <c r="M128" s="2316"/>
      <c r="Q128" s="1048"/>
      <c r="R128" s="1048"/>
      <c r="S128" s="1050"/>
      <c r="T128" s="1050"/>
      <c r="U128" s="1050"/>
      <c r="V128" s="1050"/>
      <c r="W128" s="1050"/>
    </row>
    <row r="129" spans="2:27" ht="51" customHeight="1" x14ac:dyDescent="0.25">
      <c r="B129" s="1740"/>
      <c r="C129" s="2231" t="s">
        <v>2608</v>
      </c>
      <c r="D129" s="2251"/>
      <c r="E129" s="2251"/>
      <c r="F129" s="2252"/>
      <c r="H129" s="246"/>
      <c r="I129" s="2325"/>
      <c r="J129" s="2227" t="s">
        <v>2844</v>
      </c>
      <c r="K129" s="2244"/>
      <c r="L129" s="2321"/>
      <c r="M129" s="2316"/>
      <c r="Q129" s="1048"/>
      <c r="R129" s="1048"/>
      <c r="S129" s="1050"/>
      <c r="T129" s="1050"/>
      <c r="U129" s="1050"/>
      <c r="V129" s="1050"/>
      <c r="W129" s="1050"/>
    </row>
    <row r="130" spans="2:27" ht="51" customHeight="1" x14ac:dyDescent="0.25">
      <c r="B130" s="1740"/>
      <c r="C130" s="2293" t="s">
        <v>755</v>
      </c>
      <c r="D130" s="2294"/>
      <c r="E130" s="2222" t="s">
        <v>1185</v>
      </c>
      <c r="F130" s="2238"/>
      <c r="I130" s="2325"/>
      <c r="J130" s="2227" t="s">
        <v>2845</v>
      </c>
      <c r="K130" s="2244"/>
      <c r="L130" s="2322"/>
      <c r="M130" s="2323"/>
      <c r="Q130" s="1048"/>
      <c r="R130" s="1048"/>
      <c r="S130" s="1050"/>
      <c r="T130" s="1050"/>
      <c r="U130" s="1050"/>
      <c r="V130" s="1050"/>
      <c r="W130" s="1050"/>
    </row>
    <row r="131" spans="2:27" ht="36.950000000000003" customHeight="1" x14ac:dyDescent="0.25">
      <c r="B131" s="1740"/>
      <c r="C131" s="2293" t="s">
        <v>734</v>
      </c>
      <c r="D131" s="2298"/>
      <c r="E131" s="2222" t="s">
        <v>8</v>
      </c>
      <c r="F131" s="2238"/>
      <c r="I131" s="2325"/>
      <c r="J131" s="2304" t="s">
        <v>1220</v>
      </c>
      <c r="K131" s="2305"/>
      <c r="L131" s="2305"/>
      <c r="M131" s="2306"/>
      <c r="Q131" s="1048"/>
      <c r="R131" s="1048"/>
      <c r="S131" s="1050"/>
      <c r="T131" s="1050"/>
      <c r="U131" s="1050"/>
      <c r="V131" s="1050"/>
      <c r="W131" s="1050"/>
    </row>
    <row r="132" spans="2:27" ht="51" customHeight="1" x14ac:dyDescent="0.25">
      <c r="B132" s="1740"/>
      <c r="C132" s="2308" t="s">
        <v>804</v>
      </c>
      <c r="D132" s="2309"/>
      <c r="E132" s="2222" t="s">
        <v>1185</v>
      </c>
      <c r="F132" s="2256"/>
      <c r="I132" s="2325"/>
      <c r="J132" s="2227" t="s">
        <v>2846</v>
      </c>
      <c r="K132" s="1478"/>
      <c r="L132" s="1427" t="s">
        <v>2596</v>
      </c>
      <c r="M132" s="2314"/>
      <c r="Q132" s="1045"/>
      <c r="R132" s="1045"/>
      <c r="S132" s="1046"/>
      <c r="T132" s="1046"/>
      <c r="U132" s="1046"/>
      <c r="V132" s="1046"/>
      <c r="W132" s="1046"/>
    </row>
    <row r="133" spans="2:27" ht="51" customHeight="1" x14ac:dyDescent="0.25">
      <c r="B133" s="1740"/>
      <c r="C133" s="2227" t="s">
        <v>2410</v>
      </c>
      <c r="D133" s="1478"/>
      <c r="E133" s="2212" t="s">
        <v>2875</v>
      </c>
      <c r="F133" s="2213"/>
      <c r="I133" s="2325"/>
      <c r="J133" s="2227" t="s">
        <v>2847</v>
      </c>
      <c r="K133" s="2244"/>
      <c r="L133" s="2315"/>
      <c r="M133" s="2316"/>
      <c r="Q133" s="2"/>
      <c r="R133" s="246"/>
      <c r="S133" s="246"/>
      <c r="T133" s="246"/>
      <c r="U133" s="246"/>
      <c r="V133" s="2"/>
      <c r="W133" s="1043"/>
      <c r="X133" s="1043"/>
      <c r="Y133" s="1043"/>
      <c r="Z133" s="1043"/>
      <c r="AA133" s="2"/>
    </row>
    <row r="134" spans="2:27" ht="51" customHeight="1" x14ac:dyDescent="0.25">
      <c r="B134" s="1740"/>
      <c r="C134" s="2227" t="s">
        <v>2411</v>
      </c>
      <c r="D134" s="1478"/>
      <c r="E134" s="2299"/>
      <c r="F134" s="2300"/>
      <c r="I134" s="2325"/>
      <c r="J134" s="2227" t="s">
        <v>2848</v>
      </c>
      <c r="K134" s="2244"/>
      <c r="L134" s="2315"/>
      <c r="M134" s="2316"/>
      <c r="Q134" s="1047"/>
      <c r="R134" s="1047"/>
      <c r="S134" s="1046"/>
      <c r="T134" s="1046"/>
      <c r="U134" s="1046"/>
      <c r="V134" s="1046"/>
      <c r="W134" s="1046"/>
    </row>
    <row r="135" spans="2:27" ht="51" customHeight="1" thickBot="1" x14ac:dyDescent="0.3">
      <c r="B135" s="1740"/>
      <c r="C135" s="2293" t="s">
        <v>734</v>
      </c>
      <c r="D135" s="2298"/>
      <c r="E135" s="2214"/>
      <c r="F135" s="2215"/>
      <c r="I135" s="2325"/>
      <c r="J135" s="2227" t="s">
        <v>2849</v>
      </c>
      <c r="K135" s="2244"/>
      <c r="L135" s="2315"/>
      <c r="M135" s="2316"/>
      <c r="Q135" s="1049"/>
      <c r="R135" s="1049"/>
      <c r="S135" s="1046"/>
      <c r="T135" s="1046"/>
      <c r="U135" s="1046"/>
      <c r="V135" s="1046"/>
      <c r="W135" s="1046"/>
    </row>
    <row r="136" spans="2:27" ht="51" customHeight="1" x14ac:dyDescent="0.25">
      <c r="B136" s="1740"/>
      <c r="C136" s="2231" t="s">
        <v>2608</v>
      </c>
      <c r="D136" s="2251"/>
      <c r="E136" s="2251"/>
      <c r="F136" s="2252"/>
      <c r="H136" s="1045"/>
      <c r="I136" s="2325"/>
      <c r="J136" s="2227" t="s">
        <v>2850</v>
      </c>
      <c r="K136" s="2244"/>
      <c r="L136" s="2315"/>
      <c r="M136" s="2316"/>
      <c r="Q136" s="1049"/>
      <c r="R136" s="1049"/>
      <c r="S136" s="1046"/>
      <c r="T136" s="1046"/>
      <c r="U136" s="1046"/>
      <c r="V136" s="1046"/>
      <c r="W136" s="1046"/>
    </row>
    <row r="137" spans="2:27" ht="51" customHeight="1" x14ac:dyDescent="0.25">
      <c r="B137" s="1740"/>
      <c r="C137" s="2293" t="s">
        <v>755</v>
      </c>
      <c r="D137" s="2294"/>
      <c r="E137" s="2222" t="s">
        <v>1185</v>
      </c>
      <c r="F137" s="2238"/>
      <c r="I137" s="2325"/>
      <c r="J137" s="2227" t="s">
        <v>2851</v>
      </c>
      <c r="K137" s="2244"/>
      <c r="L137" s="2317"/>
      <c r="M137" s="2318"/>
      <c r="Q137" s="1049"/>
      <c r="R137" s="1049"/>
      <c r="S137" s="1046"/>
      <c r="T137" s="1050"/>
      <c r="U137" s="1050"/>
      <c r="V137" s="1050"/>
      <c r="W137" s="1050"/>
    </row>
    <row r="138" spans="2:27" ht="36.950000000000003" customHeight="1" x14ac:dyDescent="0.25">
      <c r="B138" s="1740"/>
      <c r="C138" s="2293" t="s">
        <v>734</v>
      </c>
      <c r="D138" s="2298"/>
      <c r="E138" s="2222" t="s">
        <v>2644</v>
      </c>
      <c r="F138" s="2256"/>
      <c r="G138" s="2216" t="s">
        <v>2864</v>
      </c>
      <c r="H138" s="246"/>
      <c r="I138" s="2325"/>
      <c r="J138" s="2304" t="s">
        <v>1220</v>
      </c>
      <c r="K138" s="2305"/>
      <c r="L138" s="2305"/>
      <c r="M138" s="2306"/>
      <c r="Q138" s="1049"/>
      <c r="R138" s="1049"/>
      <c r="S138" s="1050"/>
      <c r="T138" s="1050"/>
      <c r="U138" s="1050"/>
      <c r="V138" s="1050"/>
      <c r="W138" s="1050"/>
    </row>
    <row r="139" spans="2:27" ht="51" customHeight="1" x14ac:dyDescent="0.25">
      <c r="B139" s="1740"/>
      <c r="C139" s="2293" t="s">
        <v>804</v>
      </c>
      <c r="D139" s="2294"/>
      <c r="E139" s="2222" t="s">
        <v>2247</v>
      </c>
      <c r="F139" s="2238"/>
      <c r="G139" s="2312"/>
      <c r="H139" s="246"/>
      <c r="I139" s="2325"/>
      <c r="J139" s="2227" t="s">
        <v>2852</v>
      </c>
      <c r="K139" s="1478"/>
      <c r="L139" s="1427" t="s">
        <v>2595</v>
      </c>
      <c r="M139" s="1457"/>
      <c r="Q139" s="1048"/>
      <c r="R139" s="1048"/>
      <c r="S139" s="1050"/>
      <c r="T139" s="1050"/>
      <c r="U139" s="1050"/>
      <c r="V139" s="1050"/>
      <c r="W139" s="1050"/>
    </row>
    <row r="140" spans="2:27" ht="51" customHeight="1" x14ac:dyDescent="0.25">
      <c r="B140" s="1740"/>
      <c r="C140" s="2293" t="s">
        <v>807</v>
      </c>
      <c r="D140" s="2298"/>
      <c r="E140" s="2222" t="s">
        <v>8</v>
      </c>
      <c r="F140" s="2238"/>
      <c r="G140" s="2312"/>
      <c r="H140" s="1049"/>
      <c r="I140" s="2325"/>
      <c r="J140" s="2227" t="s">
        <v>2853</v>
      </c>
      <c r="K140" s="2244"/>
      <c r="L140" s="2307"/>
      <c r="M140" s="2292"/>
      <c r="Q140" s="1048"/>
      <c r="R140" s="1048"/>
      <c r="S140" s="1050"/>
      <c r="T140" s="1050"/>
      <c r="U140" s="1050"/>
      <c r="V140" s="1050"/>
      <c r="W140" s="1050"/>
    </row>
    <row r="141" spans="2:27" ht="51" customHeight="1" x14ac:dyDescent="0.25">
      <c r="B141" s="1740"/>
      <c r="C141" s="2227" t="s">
        <v>2410</v>
      </c>
      <c r="D141" s="1478"/>
      <c r="E141" s="2212" t="s">
        <v>2874</v>
      </c>
      <c r="F141" s="2213"/>
      <c r="G141" s="2312"/>
      <c r="I141" s="2325"/>
      <c r="J141" s="2227" t="s">
        <v>2854</v>
      </c>
      <c r="K141" s="2244"/>
      <c r="L141" s="2307"/>
      <c r="M141" s="2292"/>
      <c r="Q141" s="1048"/>
      <c r="R141" s="1048"/>
      <c r="S141" s="1050"/>
      <c r="T141" s="1050"/>
      <c r="U141" s="1050"/>
      <c r="V141" s="1050"/>
      <c r="W141" s="1050"/>
    </row>
    <row r="142" spans="2:27" ht="51" customHeight="1" x14ac:dyDescent="0.25">
      <c r="B142" s="1740"/>
      <c r="C142" s="2227" t="s">
        <v>2411</v>
      </c>
      <c r="D142" s="1478"/>
      <c r="E142" s="2299"/>
      <c r="F142" s="2300"/>
      <c r="G142" s="2312"/>
      <c r="I142" s="2325"/>
      <c r="J142" s="2227" t="s">
        <v>2855</v>
      </c>
      <c r="K142" s="2244"/>
      <c r="L142" s="2307"/>
      <c r="M142" s="2292"/>
      <c r="Q142" s="1048"/>
      <c r="R142" s="1048"/>
      <c r="S142" s="1050"/>
      <c r="T142" s="1050"/>
      <c r="U142" s="1050"/>
      <c r="V142" s="1050"/>
      <c r="W142" s="1050"/>
    </row>
    <row r="143" spans="2:27" ht="51" customHeight="1" thickBot="1" x14ac:dyDescent="0.3">
      <c r="B143" s="1741"/>
      <c r="C143" s="2293" t="s">
        <v>807</v>
      </c>
      <c r="D143" s="2298"/>
      <c r="E143" s="2214"/>
      <c r="F143" s="2215"/>
      <c r="G143" s="2313"/>
      <c r="I143" s="2325"/>
      <c r="J143" s="2227" t="s">
        <v>2856</v>
      </c>
      <c r="K143" s="2244"/>
      <c r="L143" s="2307"/>
      <c r="M143" s="2292"/>
      <c r="Q143" s="1048"/>
      <c r="R143" s="1048"/>
      <c r="S143" s="1050"/>
      <c r="T143" s="1050"/>
      <c r="U143" s="1050"/>
      <c r="V143" s="1050"/>
      <c r="W143" s="1050"/>
    </row>
    <row r="144" spans="2:27" ht="36.950000000000003" customHeight="1" thickBot="1" x14ac:dyDescent="0.3">
      <c r="B144" s="1051" t="s">
        <v>964</v>
      </c>
      <c r="C144" s="2234" t="s">
        <v>2609</v>
      </c>
      <c r="D144" s="2235"/>
      <c r="E144" s="2235"/>
      <c r="F144" s="2236"/>
      <c r="I144" s="2325"/>
      <c r="J144" s="2304" t="s">
        <v>1220</v>
      </c>
      <c r="K144" s="2305"/>
      <c r="L144" s="2305"/>
      <c r="M144" s="2306"/>
    </row>
    <row r="145" spans="2:13" ht="51" customHeight="1" x14ac:dyDescent="0.25">
      <c r="B145" s="1739" t="s">
        <v>965</v>
      </c>
      <c r="C145" s="2231" t="s">
        <v>2612</v>
      </c>
      <c r="D145" s="2232"/>
      <c r="E145" s="2232"/>
      <c r="F145" s="2233"/>
      <c r="I145" s="2325"/>
      <c r="J145" s="2227" t="s">
        <v>2857</v>
      </c>
      <c r="K145" s="2244"/>
      <c r="L145" s="1427" t="s">
        <v>2597</v>
      </c>
      <c r="M145" s="1457"/>
    </row>
    <row r="146" spans="2:13" ht="51" customHeight="1" x14ac:dyDescent="0.25">
      <c r="B146" s="1740"/>
      <c r="C146" s="2319" t="s">
        <v>741</v>
      </c>
      <c r="D146" s="2320"/>
      <c r="E146" s="2212" t="s">
        <v>2873</v>
      </c>
      <c r="F146" s="2213"/>
      <c r="I146" s="2325"/>
      <c r="J146" s="2227" t="s">
        <v>2858</v>
      </c>
      <c r="K146" s="2244"/>
      <c r="L146" s="2307"/>
      <c r="M146" s="2292"/>
    </row>
    <row r="147" spans="2:13" ht="51" customHeight="1" x14ac:dyDescent="0.25">
      <c r="B147" s="1740"/>
      <c r="C147" s="2227" t="s">
        <v>2410</v>
      </c>
      <c r="D147" s="1478"/>
      <c r="E147" s="2299"/>
      <c r="F147" s="2300"/>
      <c r="I147" s="2325"/>
      <c r="J147" s="2227" t="s">
        <v>2859</v>
      </c>
      <c r="K147" s="2244"/>
      <c r="L147" s="2307"/>
      <c r="M147" s="2292"/>
    </row>
    <row r="148" spans="2:13" ht="51" customHeight="1" thickBot="1" x14ac:dyDescent="0.3">
      <c r="B148" s="1740"/>
      <c r="C148" s="2227" t="s">
        <v>2411</v>
      </c>
      <c r="D148" s="1478"/>
      <c r="E148" s="2214"/>
      <c r="F148" s="2215"/>
      <c r="I148" s="2325"/>
      <c r="J148" s="2227" t="s">
        <v>2860</v>
      </c>
      <c r="K148" s="2244"/>
      <c r="L148" s="2307"/>
      <c r="M148" s="2292"/>
    </row>
    <row r="149" spans="2:13" ht="51" customHeight="1" x14ac:dyDescent="0.25">
      <c r="B149" s="1740"/>
      <c r="C149" s="2231" t="s">
        <v>2610</v>
      </c>
      <c r="D149" s="2251"/>
      <c r="E149" s="2251"/>
      <c r="F149" s="2252"/>
      <c r="I149" s="2325"/>
      <c r="J149" s="2227" t="s">
        <v>2861</v>
      </c>
      <c r="K149" s="2244"/>
      <c r="L149" s="2307"/>
      <c r="M149" s="2292"/>
    </row>
    <row r="150" spans="2:13" ht="51" customHeight="1" x14ac:dyDescent="0.25">
      <c r="B150" s="1740"/>
      <c r="C150" s="2293" t="s">
        <v>755</v>
      </c>
      <c r="D150" s="2294"/>
      <c r="E150" s="2222" t="s">
        <v>8</v>
      </c>
      <c r="F150" s="2238"/>
      <c r="I150" s="2325"/>
      <c r="J150" s="2227" t="s">
        <v>2862</v>
      </c>
      <c r="K150" s="2244"/>
      <c r="L150" s="2307"/>
      <c r="M150" s="2292"/>
    </row>
    <row r="151" spans="2:13" ht="51" customHeight="1" thickBot="1" x14ac:dyDescent="0.3">
      <c r="B151" s="1740"/>
      <c r="C151" s="1755" t="s">
        <v>767</v>
      </c>
      <c r="D151" s="1480"/>
      <c r="E151" s="2222" t="s">
        <v>1185</v>
      </c>
      <c r="F151" s="2256"/>
      <c r="I151" s="2326"/>
      <c r="J151" s="2227" t="s">
        <v>2863</v>
      </c>
      <c r="K151" s="2244"/>
      <c r="L151" s="1458"/>
      <c r="M151" s="1460"/>
    </row>
    <row r="152" spans="2:13" ht="36.950000000000003" customHeight="1" thickBot="1" x14ac:dyDescent="0.3">
      <c r="B152" s="1740"/>
      <c r="C152" s="2308" t="s">
        <v>804</v>
      </c>
      <c r="D152" s="2309"/>
      <c r="E152" s="2222" t="s">
        <v>1185</v>
      </c>
      <c r="F152" s="2256"/>
      <c r="I152" s="1051" t="s">
        <v>966</v>
      </c>
      <c r="J152" s="2234" t="s">
        <v>2601</v>
      </c>
      <c r="K152" s="2235"/>
      <c r="L152" s="2235"/>
      <c r="M152" s="2236"/>
    </row>
    <row r="153" spans="2:13" ht="36.950000000000003" customHeight="1" x14ac:dyDescent="0.25">
      <c r="B153" s="1740"/>
      <c r="C153" s="2227" t="s">
        <v>2410</v>
      </c>
      <c r="D153" s="1478"/>
      <c r="E153" s="2212" t="s">
        <v>2872</v>
      </c>
      <c r="F153" s="2213"/>
      <c r="I153" s="2324" t="s">
        <v>967</v>
      </c>
      <c r="J153" s="2327" t="s">
        <v>2734</v>
      </c>
      <c r="K153" s="2328"/>
      <c r="L153" s="2328"/>
      <c r="M153" s="2329"/>
    </row>
    <row r="154" spans="2:13" ht="46.5" customHeight="1" x14ac:dyDescent="0.25">
      <c r="B154" s="1740"/>
      <c r="C154" s="2227" t="s">
        <v>2411</v>
      </c>
      <c r="D154" s="1478"/>
      <c r="E154" s="2299"/>
      <c r="F154" s="2300"/>
      <c r="I154" s="2325"/>
      <c r="J154" s="2227" t="s">
        <v>2833</v>
      </c>
      <c r="K154" s="1478"/>
      <c r="L154" s="1427" t="s">
        <v>2594</v>
      </c>
      <c r="M154" s="1457"/>
    </row>
    <row r="155" spans="2:13" ht="46.5" customHeight="1" thickBot="1" x14ac:dyDescent="0.3">
      <c r="B155" s="1740"/>
      <c r="C155" s="2310" t="s">
        <v>755</v>
      </c>
      <c r="D155" s="2311"/>
      <c r="E155" s="2214"/>
      <c r="F155" s="2215"/>
      <c r="I155" s="2325"/>
      <c r="J155" s="2227" t="s">
        <v>2834</v>
      </c>
      <c r="K155" s="2244"/>
      <c r="L155" s="2307"/>
      <c r="M155" s="2292"/>
    </row>
    <row r="156" spans="2:13" ht="47.25" customHeight="1" x14ac:dyDescent="0.25">
      <c r="B156" s="1740"/>
      <c r="C156" s="2231" t="s">
        <v>2610</v>
      </c>
      <c r="D156" s="2251"/>
      <c r="E156" s="2251"/>
      <c r="F156" s="2252"/>
      <c r="I156" s="2325"/>
      <c r="J156" s="2227" t="s">
        <v>2835</v>
      </c>
      <c r="K156" s="2244"/>
      <c r="L156" s="2307"/>
      <c r="M156" s="2292"/>
    </row>
    <row r="157" spans="2:13" ht="47.25" customHeight="1" x14ac:dyDescent="0.25">
      <c r="B157" s="1740"/>
      <c r="C157" s="2293" t="s">
        <v>755</v>
      </c>
      <c r="D157" s="2294"/>
      <c r="E157" s="2222" t="s">
        <v>1185</v>
      </c>
      <c r="F157" s="2238"/>
      <c r="I157" s="2325"/>
      <c r="J157" s="2227" t="s">
        <v>2836</v>
      </c>
      <c r="K157" s="2244"/>
      <c r="L157" s="1430"/>
      <c r="M157" s="1547"/>
    </row>
    <row r="158" spans="2:13" ht="36.950000000000003" customHeight="1" x14ac:dyDescent="0.25">
      <c r="B158" s="1740"/>
      <c r="C158" s="2293" t="s">
        <v>734</v>
      </c>
      <c r="D158" s="2298"/>
      <c r="E158" s="2222" t="s">
        <v>8</v>
      </c>
      <c r="F158" s="2238"/>
      <c r="I158" s="2325"/>
      <c r="J158" s="2304" t="s">
        <v>1220</v>
      </c>
      <c r="K158" s="2305"/>
      <c r="L158" s="2305"/>
      <c r="M158" s="2306"/>
    </row>
    <row r="159" spans="2:13" ht="51" customHeight="1" x14ac:dyDescent="0.25">
      <c r="B159" s="1740"/>
      <c r="C159" s="2308" t="s">
        <v>804</v>
      </c>
      <c r="D159" s="2309"/>
      <c r="E159" s="2222" t="s">
        <v>1185</v>
      </c>
      <c r="F159" s="2256"/>
      <c r="I159" s="2325"/>
      <c r="J159" s="2227" t="s">
        <v>2837</v>
      </c>
      <c r="K159" s="1478"/>
      <c r="L159" s="1427" t="s">
        <v>2594</v>
      </c>
      <c r="M159" s="1457"/>
    </row>
    <row r="160" spans="2:13" ht="51" customHeight="1" x14ac:dyDescent="0.25">
      <c r="B160" s="1740"/>
      <c r="C160" s="2227" t="s">
        <v>2410</v>
      </c>
      <c r="D160" s="1478"/>
      <c r="E160" s="2212" t="s">
        <v>2871</v>
      </c>
      <c r="F160" s="2213"/>
      <c r="I160" s="2325"/>
      <c r="J160" s="2227" t="s">
        <v>2838</v>
      </c>
      <c r="K160" s="2244"/>
      <c r="L160" s="2307"/>
      <c r="M160" s="2292"/>
    </row>
    <row r="161" spans="2:13" ht="51" customHeight="1" x14ac:dyDescent="0.25">
      <c r="B161" s="1740"/>
      <c r="C161" s="2227" t="s">
        <v>2411</v>
      </c>
      <c r="D161" s="1478"/>
      <c r="E161" s="2299"/>
      <c r="F161" s="2300"/>
      <c r="I161" s="2325"/>
      <c r="J161" s="2227" t="s">
        <v>2839</v>
      </c>
      <c r="K161" s="2244"/>
      <c r="L161" s="2307"/>
      <c r="M161" s="2292"/>
    </row>
    <row r="162" spans="2:13" ht="51" customHeight="1" thickBot="1" x14ac:dyDescent="0.3">
      <c r="B162" s="1740"/>
      <c r="C162" s="2293" t="s">
        <v>734</v>
      </c>
      <c r="D162" s="2298"/>
      <c r="E162" s="2214"/>
      <c r="F162" s="2215"/>
      <c r="I162" s="2325"/>
      <c r="J162" s="2227" t="s">
        <v>2840</v>
      </c>
      <c r="K162" s="2244"/>
      <c r="L162" s="1430"/>
      <c r="M162" s="1547"/>
    </row>
    <row r="163" spans="2:13" ht="36.950000000000003" customHeight="1" x14ac:dyDescent="0.25">
      <c r="B163" s="1740"/>
      <c r="C163" s="2231" t="s">
        <v>2610</v>
      </c>
      <c r="D163" s="2251"/>
      <c r="E163" s="2251"/>
      <c r="F163" s="2252"/>
      <c r="I163" s="2325"/>
      <c r="J163" s="2304" t="s">
        <v>1220</v>
      </c>
      <c r="K163" s="2305"/>
      <c r="L163" s="2305"/>
      <c r="M163" s="2306"/>
    </row>
    <row r="164" spans="2:13" ht="51" customHeight="1" x14ac:dyDescent="0.25">
      <c r="B164" s="1740"/>
      <c r="C164" s="2293" t="s">
        <v>755</v>
      </c>
      <c r="D164" s="2294"/>
      <c r="E164" s="2222" t="s">
        <v>1185</v>
      </c>
      <c r="F164" s="2238"/>
      <c r="I164" s="2325"/>
      <c r="J164" s="2227" t="s">
        <v>2841</v>
      </c>
      <c r="K164" s="1478"/>
      <c r="L164" s="1428" t="s">
        <v>2595</v>
      </c>
      <c r="M164" s="2314"/>
    </row>
    <row r="165" spans="2:13" ht="51" customHeight="1" x14ac:dyDescent="0.25">
      <c r="B165" s="1740"/>
      <c r="C165" s="2293" t="s">
        <v>734</v>
      </c>
      <c r="D165" s="2298"/>
      <c r="E165" s="2222" t="s">
        <v>2644</v>
      </c>
      <c r="F165" s="2256"/>
      <c r="G165" s="2216" t="s">
        <v>2864</v>
      </c>
      <c r="I165" s="2325"/>
      <c r="J165" s="2227" t="s">
        <v>2842</v>
      </c>
      <c r="K165" s="2244"/>
      <c r="L165" s="2321"/>
      <c r="M165" s="2316"/>
    </row>
    <row r="166" spans="2:13" ht="51" customHeight="1" x14ac:dyDescent="0.25">
      <c r="B166" s="1740"/>
      <c r="C166" s="2293" t="s">
        <v>804</v>
      </c>
      <c r="D166" s="2294"/>
      <c r="E166" s="2222" t="s">
        <v>2247</v>
      </c>
      <c r="F166" s="2238"/>
      <c r="G166" s="2312"/>
      <c r="I166" s="2325"/>
      <c r="J166" s="2227" t="s">
        <v>2843</v>
      </c>
      <c r="K166" s="2244"/>
      <c r="L166" s="2321"/>
      <c r="M166" s="2316"/>
    </row>
    <row r="167" spans="2:13" ht="51" customHeight="1" x14ac:dyDescent="0.25">
      <c r="B167" s="1740"/>
      <c r="C167" s="2293" t="s">
        <v>807</v>
      </c>
      <c r="D167" s="2298"/>
      <c r="E167" s="2222" t="s">
        <v>8</v>
      </c>
      <c r="F167" s="2238"/>
      <c r="G167" s="2312"/>
      <c r="I167" s="2325"/>
      <c r="J167" s="2227" t="s">
        <v>2844</v>
      </c>
      <c r="K167" s="2244"/>
      <c r="L167" s="2321"/>
      <c r="M167" s="2316"/>
    </row>
    <row r="168" spans="2:13" ht="51" customHeight="1" x14ac:dyDescent="0.25">
      <c r="B168" s="1740"/>
      <c r="C168" s="2227" t="s">
        <v>2410</v>
      </c>
      <c r="D168" s="1478"/>
      <c r="E168" s="2212" t="s">
        <v>2870</v>
      </c>
      <c r="F168" s="2213"/>
      <c r="G168" s="2312"/>
      <c r="I168" s="2325"/>
      <c r="J168" s="2227" t="s">
        <v>2845</v>
      </c>
      <c r="K168" s="2244"/>
      <c r="L168" s="2322"/>
      <c r="M168" s="2323"/>
    </row>
    <row r="169" spans="2:13" ht="36.950000000000003" customHeight="1" x14ac:dyDescent="0.25">
      <c r="B169" s="1740"/>
      <c r="C169" s="2227" t="s">
        <v>2411</v>
      </c>
      <c r="D169" s="1478"/>
      <c r="E169" s="2299"/>
      <c r="F169" s="2300"/>
      <c r="G169" s="2312"/>
      <c r="I169" s="2325"/>
      <c r="J169" s="2304" t="s">
        <v>1220</v>
      </c>
      <c r="K169" s="2305"/>
      <c r="L169" s="2305"/>
      <c r="M169" s="2306"/>
    </row>
    <row r="170" spans="2:13" ht="51" customHeight="1" thickBot="1" x14ac:dyDescent="0.3">
      <c r="B170" s="1741"/>
      <c r="C170" s="2293" t="s">
        <v>807</v>
      </c>
      <c r="D170" s="2298"/>
      <c r="E170" s="2214"/>
      <c r="F170" s="2215"/>
      <c r="G170" s="2313"/>
      <c r="I170" s="2325"/>
      <c r="J170" s="2227" t="s">
        <v>2846</v>
      </c>
      <c r="K170" s="1478"/>
      <c r="L170" s="1427" t="s">
        <v>2596</v>
      </c>
      <c r="M170" s="2314"/>
    </row>
    <row r="171" spans="2:13" ht="51" customHeight="1" thickBot="1" x14ac:dyDescent="0.3">
      <c r="B171" s="1051" t="s">
        <v>966</v>
      </c>
      <c r="C171" s="2234" t="s">
        <v>2611</v>
      </c>
      <c r="D171" s="2235"/>
      <c r="E171" s="2235"/>
      <c r="F171" s="2236"/>
      <c r="I171" s="2325"/>
      <c r="J171" s="2227" t="s">
        <v>2847</v>
      </c>
      <c r="K171" s="2244"/>
      <c r="L171" s="2315"/>
      <c r="M171" s="2316"/>
    </row>
    <row r="172" spans="2:13" ht="51" customHeight="1" x14ac:dyDescent="0.25">
      <c r="B172" s="1739" t="s">
        <v>967</v>
      </c>
      <c r="C172" s="2231" t="s">
        <v>2613</v>
      </c>
      <c r="D172" s="2232"/>
      <c r="E172" s="2232"/>
      <c r="F172" s="2233"/>
      <c r="I172" s="2325"/>
      <c r="J172" s="2227" t="s">
        <v>2848</v>
      </c>
      <c r="K172" s="2244"/>
      <c r="L172" s="2315"/>
      <c r="M172" s="2316"/>
    </row>
    <row r="173" spans="2:13" ht="51" customHeight="1" x14ac:dyDescent="0.25">
      <c r="B173" s="1740"/>
      <c r="C173" s="2319" t="s">
        <v>741</v>
      </c>
      <c r="D173" s="2320"/>
      <c r="E173" s="2212" t="s">
        <v>2869</v>
      </c>
      <c r="F173" s="2213"/>
      <c r="I173" s="2325"/>
      <c r="J173" s="2227" t="s">
        <v>2849</v>
      </c>
      <c r="K173" s="2244"/>
      <c r="L173" s="2315"/>
      <c r="M173" s="2316"/>
    </row>
    <row r="174" spans="2:13" ht="51" customHeight="1" x14ac:dyDescent="0.25">
      <c r="B174" s="1740"/>
      <c r="C174" s="2227" t="s">
        <v>2410</v>
      </c>
      <c r="D174" s="1478"/>
      <c r="E174" s="2299"/>
      <c r="F174" s="2300"/>
      <c r="I174" s="2325"/>
      <c r="J174" s="2227" t="s">
        <v>2850</v>
      </c>
      <c r="K174" s="2244"/>
      <c r="L174" s="2315"/>
      <c r="M174" s="2316"/>
    </row>
    <row r="175" spans="2:13" ht="51" customHeight="1" thickBot="1" x14ac:dyDescent="0.3">
      <c r="B175" s="1740"/>
      <c r="C175" s="2227" t="s">
        <v>2411</v>
      </c>
      <c r="D175" s="1478"/>
      <c r="E175" s="2214"/>
      <c r="F175" s="2215"/>
      <c r="I175" s="2325"/>
      <c r="J175" s="2227" t="s">
        <v>2851</v>
      </c>
      <c r="K175" s="2244"/>
      <c r="L175" s="2317"/>
      <c r="M175" s="2318"/>
    </row>
    <row r="176" spans="2:13" ht="36.950000000000003" customHeight="1" x14ac:dyDescent="0.25">
      <c r="B176" s="1740"/>
      <c r="C176" s="2231" t="s">
        <v>2614</v>
      </c>
      <c r="D176" s="2251"/>
      <c r="E176" s="2251"/>
      <c r="F176" s="2252"/>
      <c r="I176" s="2325"/>
      <c r="J176" s="2304" t="s">
        <v>1220</v>
      </c>
      <c r="K176" s="2305"/>
      <c r="L176" s="2305"/>
      <c r="M176" s="2306"/>
    </row>
    <row r="177" spans="2:13" ht="51" customHeight="1" x14ac:dyDescent="0.25">
      <c r="B177" s="1740"/>
      <c r="C177" s="2293" t="s">
        <v>755</v>
      </c>
      <c r="D177" s="2294"/>
      <c r="E177" s="2222" t="s">
        <v>8</v>
      </c>
      <c r="F177" s="2238"/>
      <c r="I177" s="2325"/>
      <c r="J177" s="2227" t="s">
        <v>2852</v>
      </c>
      <c r="K177" s="1478"/>
      <c r="L177" s="1427" t="s">
        <v>2595</v>
      </c>
      <c r="M177" s="1457"/>
    </row>
    <row r="178" spans="2:13" ht="51" customHeight="1" x14ac:dyDescent="0.25">
      <c r="B178" s="1740"/>
      <c r="C178" s="1755" t="s">
        <v>767</v>
      </c>
      <c r="D178" s="1480"/>
      <c r="E178" s="2222" t="s">
        <v>1185</v>
      </c>
      <c r="F178" s="2256"/>
      <c r="I178" s="2325"/>
      <c r="J178" s="2227" t="s">
        <v>2853</v>
      </c>
      <c r="K178" s="2244"/>
      <c r="L178" s="2307"/>
      <c r="M178" s="2292"/>
    </row>
    <row r="179" spans="2:13" ht="51" customHeight="1" x14ac:dyDescent="0.25">
      <c r="B179" s="1740"/>
      <c r="C179" s="2308" t="s">
        <v>804</v>
      </c>
      <c r="D179" s="2309"/>
      <c r="E179" s="2222" t="s">
        <v>1185</v>
      </c>
      <c r="F179" s="2256"/>
      <c r="I179" s="2325"/>
      <c r="J179" s="2227" t="s">
        <v>2854</v>
      </c>
      <c r="K179" s="2244"/>
      <c r="L179" s="2307"/>
      <c r="M179" s="2292"/>
    </row>
    <row r="180" spans="2:13" ht="51" customHeight="1" x14ac:dyDescent="0.25">
      <c r="B180" s="1740"/>
      <c r="C180" s="2227" t="s">
        <v>2410</v>
      </c>
      <c r="D180" s="1478"/>
      <c r="E180" s="2212" t="s">
        <v>2868</v>
      </c>
      <c r="F180" s="2213"/>
      <c r="I180" s="2325"/>
      <c r="J180" s="2227" t="s">
        <v>2855</v>
      </c>
      <c r="K180" s="2244"/>
      <c r="L180" s="2307"/>
      <c r="M180" s="2292"/>
    </row>
    <row r="181" spans="2:13" ht="51" customHeight="1" x14ac:dyDescent="0.25">
      <c r="B181" s="1740"/>
      <c r="C181" s="2227" t="s">
        <v>2411</v>
      </c>
      <c r="D181" s="1478"/>
      <c r="E181" s="2299"/>
      <c r="F181" s="2300"/>
      <c r="I181" s="2325"/>
      <c r="J181" s="2227" t="s">
        <v>2856</v>
      </c>
      <c r="K181" s="2244"/>
      <c r="L181" s="2307"/>
      <c r="M181" s="2292"/>
    </row>
    <row r="182" spans="2:13" ht="36.950000000000003" customHeight="1" thickBot="1" x14ac:dyDescent="0.3">
      <c r="B182" s="1740"/>
      <c r="C182" s="2310" t="s">
        <v>755</v>
      </c>
      <c r="D182" s="2311"/>
      <c r="E182" s="2214"/>
      <c r="F182" s="2215"/>
      <c r="I182" s="2325"/>
      <c r="J182" s="2304" t="s">
        <v>1220</v>
      </c>
      <c r="K182" s="2305"/>
      <c r="L182" s="2305"/>
      <c r="M182" s="2306"/>
    </row>
    <row r="183" spans="2:13" ht="51" customHeight="1" x14ac:dyDescent="0.25">
      <c r="B183" s="1740"/>
      <c r="C183" s="2231" t="s">
        <v>2614</v>
      </c>
      <c r="D183" s="2251"/>
      <c r="E183" s="2251"/>
      <c r="F183" s="2252"/>
      <c r="I183" s="2325"/>
      <c r="J183" s="2227" t="s">
        <v>2857</v>
      </c>
      <c r="K183" s="2244"/>
      <c r="L183" s="1427" t="s">
        <v>2597</v>
      </c>
      <c r="M183" s="1457"/>
    </row>
    <row r="184" spans="2:13" ht="51" customHeight="1" x14ac:dyDescent="0.25">
      <c r="B184" s="1740"/>
      <c r="C184" s="2293" t="s">
        <v>755</v>
      </c>
      <c r="D184" s="2294"/>
      <c r="E184" s="2222" t="s">
        <v>1185</v>
      </c>
      <c r="F184" s="2238"/>
      <c r="I184" s="2325"/>
      <c r="J184" s="2227" t="s">
        <v>2858</v>
      </c>
      <c r="K184" s="2244"/>
      <c r="L184" s="2307"/>
      <c r="M184" s="2292"/>
    </row>
    <row r="185" spans="2:13" ht="51" customHeight="1" x14ac:dyDescent="0.25">
      <c r="B185" s="1740"/>
      <c r="C185" s="2293" t="s">
        <v>734</v>
      </c>
      <c r="D185" s="2298"/>
      <c r="E185" s="2222" t="s">
        <v>8</v>
      </c>
      <c r="F185" s="2238"/>
      <c r="I185" s="2325"/>
      <c r="J185" s="2227" t="s">
        <v>2859</v>
      </c>
      <c r="K185" s="2244"/>
      <c r="L185" s="2307"/>
      <c r="M185" s="2292"/>
    </row>
    <row r="186" spans="2:13" ht="51" customHeight="1" x14ac:dyDescent="0.25">
      <c r="B186" s="1740"/>
      <c r="C186" s="2308" t="s">
        <v>804</v>
      </c>
      <c r="D186" s="2309"/>
      <c r="E186" s="2222" t="s">
        <v>1185</v>
      </c>
      <c r="F186" s="2256"/>
      <c r="I186" s="2325"/>
      <c r="J186" s="2227" t="s">
        <v>2860</v>
      </c>
      <c r="K186" s="2244"/>
      <c r="L186" s="2307"/>
      <c r="M186" s="2292"/>
    </row>
    <row r="187" spans="2:13" ht="51" customHeight="1" x14ac:dyDescent="0.25">
      <c r="B187" s="1740"/>
      <c r="C187" s="2227" t="s">
        <v>2410</v>
      </c>
      <c r="D187" s="1478"/>
      <c r="E187" s="2212" t="s">
        <v>2867</v>
      </c>
      <c r="F187" s="2213"/>
      <c r="I187" s="2325"/>
      <c r="J187" s="2227" t="s">
        <v>2861</v>
      </c>
      <c r="K187" s="2244"/>
      <c r="L187" s="2307"/>
      <c r="M187" s="2292"/>
    </row>
    <row r="188" spans="2:13" ht="51" customHeight="1" x14ac:dyDescent="0.25">
      <c r="B188" s="1740"/>
      <c r="C188" s="2227" t="s">
        <v>2411</v>
      </c>
      <c r="D188" s="1478"/>
      <c r="E188" s="2299"/>
      <c r="F188" s="2300"/>
      <c r="I188" s="2325"/>
      <c r="J188" s="2227" t="s">
        <v>2862</v>
      </c>
      <c r="K188" s="2244"/>
      <c r="L188" s="2307"/>
      <c r="M188" s="2292"/>
    </row>
    <row r="189" spans="2:13" ht="51" customHeight="1" thickBot="1" x14ac:dyDescent="0.3">
      <c r="B189" s="1740"/>
      <c r="C189" s="2293" t="s">
        <v>807</v>
      </c>
      <c r="D189" s="2298"/>
      <c r="E189" s="2214"/>
      <c r="F189" s="2215"/>
      <c r="I189" s="2326"/>
      <c r="J189" s="2227" t="s">
        <v>2863</v>
      </c>
      <c r="K189" s="2244"/>
      <c r="L189" s="1458"/>
      <c r="M189" s="1460"/>
    </row>
    <row r="190" spans="2:13" ht="36.950000000000003" customHeight="1" thickBot="1" x14ac:dyDescent="0.3">
      <c r="B190" s="1740"/>
      <c r="C190" s="2231" t="s">
        <v>2614</v>
      </c>
      <c r="D190" s="2251"/>
      <c r="E190" s="2251"/>
      <c r="F190" s="2252"/>
      <c r="I190" s="1051" t="s">
        <v>976</v>
      </c>
      <c r="J190" s="2234" t="s">
        <v>2602</v>
      </c>
      <c r="K190" s="2235"/>
      <c r="L190" s="2235"/>
      <c r="M190" s="2236"/>
    </row>
    <row r="191" spans="2:13" ht="36.950000000000003" customHeight="1" thickBot="1" x14ac:dyDescent="0.3">
      <c r="B191" s="1740"/>
      <c r="C191" s="2293" t="s">
        <v>755</v>
      </c>
      <c r="D191" s="2294"/>
      <c r="E191" s="2222" t="s">
        <v>1185</v>
      </c>
      <c r="F191" s="2238"/>
      <c r="I191" s="1051" t="s">
        <v>638</v>
      </c>
      <c r="J191" s="2301" t="s">
        <v>2598</v>
      </c>
      <c r="K191" s="2302"/>
      <c r="L191" s="2302"/>
      <c r="M191" s="2303"/>
    </row>
    <row r="192" spans="2:13" ht="36.950000000000003" customHeight="1" thickBot="1" x14ac:dyDescent="0.3">
      <c r="B192" s="1740"/>
      <c r="C192" s="2293" t="s">
        <v>734</v>
      </c>
      <c r="D192" s="2298"/>
      <c r="E192" s="2222" t="s">
        <v>2644</v>
      </c>
      <c r="F192" s="2256"/>
      <c r="G192" s="2216" t="s">
        <v>2864</v>
      </c>
      <c r="I192" s="1051" t="s">
        <v>2580</v>
      </c>
      <c r="J192" s="2234" t="s">
        <v>2603</v>
      </c>
      <c r="K192" s="2235"/>
      <c r="L192" s="2235"/>
      <c r="M192" s="2236"/>
    </row>
    <row r="193" spans="2:7" ht="36.950000000000003" customHeight="1" x14ac:dyDescent="0.25">
      <c r="B193" s="1740"/>
      <c r="C193" s="2293" t="s">
        <v>804</v>
      </c>
      <c r="D193" s="2294"/>
      <c r="E193" s="2222" t="s">
        <v>2247</v>
      </c>
      <c r="F193" s="2238"/>
      <c r="G193" s="2312"/>
    </row>
    <row r="194" spans="2:7" ht="36.950000000000003" customHeight="1" x14ac:dyDescent="0.25">
      <c r="B194" s="1740"/>
      <c r="C194" s="2293" t="s">
        <v>807</v>
      </c>
      <c r="D194" s="2298"/>
      <c r="E194" s="2222" t="s">
        <v>8</v>
      </c>
      <c r="F194" s="2238"/>
      <c r="G194" s="2312"/>
    </row>
    <row r="195" spans="2:7" ht="36.950000000000003" customHeight="1" x14ac:dyDescent="0.25">
      <c r="B195" s="1740"/>
      <c r="C195" s="2227" t="s">
        <v>2410</v>
      </c>
      <c r="D195" s="1478"/>
      <c r="E195" s="2212" t="s">
        <v>2866</v>
      </c>
      <c r="F195" s="2213"/>
      <c r="G195" s="2312"/>
    </row>
    <row r="196" spans="2:7" ht="36.950000000000003" customHeight="1" x14ac:dyDescent="0.25">
      <c r="B196" s="1740"/>
      <c r="C196" s="2227" t="s">
        <v>2411</v>
      </c>
      <c r="D196" s="1478"/>
      <c r="E196" s="2299"/>
      <c r="F196" s="2300"/>
      <c r="G196" s="2312"/>
    </row>
    <row r="197" spans="2:7" ht="36.950000000000003" customHeight="1" thickBot="1" x14ac:dyDescent="0.3">
      <c r="B197" s="1741"/>
      <c r="C197" s="2293" t="s">
        <v>807</v>
      </c>
      <c r="D197" s="2298"/>
      <c r="E197" s="2214"/>
      <c r="F197" s="2215"/>
      <c r="G197" s="2313"/>
    </row>
    <row r="198" spans="2:7" ht="36.950000000000003" customHeight="1" thickBot="1" x14ac:dyDescent="0.3">
      <c r="B198" s="1051" t="s">
        <v>976</v>
      </c>
      <c r="C198" s="2234" t="s">
        <v>2615</v>
      </c>
      <c r="D198" s="2235"/>
      <c r="E198" s="2235"/>
      <c r="F198" s="2236"/>
    </row>
    <row r="199" spans="2:7" ht="36.950000000000003" customHeight="1" thickBot="1" x14ac:dyDescent="0.3">
      <c r="B199" s="1051" t="s">
        <v>638</v>
      </c>
      <c r="C199" s="2301" t="s">
        <v>2616</v>
      </c>
      <c r="D199" s="2302"/>
      <c r="E199" s="2302"/>
      <c r="F199" s="2303"/>
    </row>
    <row r="200" spans="2:7" ht="36.950000000000003" customHeight="1" thickBot="1" x14ac:dyDescent="0.3">
      <c r="B200" s="1051" t="s">
        <v>2580</v>
      </c>
      <c r="C200" s="2234" t="s">
        <v>2617</v>
      </c>
      <c r="D200" s="2235"/>
      <c r="E200" s="2235"/>
      <c r="F200" s="2236"/>
    </row>
    <row r="201" spans="2:7" ht="36.950000000000003" customHeight="1" x14ac:dyDescent="0.25"/>
    <row r="202" spans="2:7" ht="36.950000000000003" customHeight="1" x14ac:dyDescent="0.25"/>
    <row r="203" spans="2:7" ht="36.950000000000003" customHeight="1" x14ac:dyDescent="0.25"/>
    <row r="204" spans="2:7" ht="36.950000000000003" customHeight="1" x14ac:dyDescent="0.25"/>
    <row r="205" spans="2:7" ht="36.950000000000003" customHeight="1" x14ac:dyDescent="0.25"/>
    <row r="206" spans="2:7" ht="36.950000000000003" customHeight="1" x14ac:dyDescent="0.25"/>
    <row r="207" spans="2:7" ht="36.950000000000003" customHeight="1" x14ac:dyDescent="0.25"/>
    <row r="208" spans="2:7" ht="36.950000000000003" customHeight="1" x14ac:dyDescent="0.25"/>
    <row r="209" ht="36.950000000000003" customHeight="1" x14ac:dyDescent="0.25"/>
    <row r="210" ht="36.950000000000003" customHeight="1" x14ac:dyDescent="0.25"/>
    <row r="211" ht="36.950000000000003" customHeight="1" x14ac:dyDescent="0.25"/>
    <row r="212" ht="36.950000000000003" customHeight="1" x14ac:dyDescent="0.25"/>
    <row r="213" ht="36.950000000000003" customHeight="1" x14ac:dyDescent="0.25"/>
    <row r="214" ht="36.950000000000003" customHeight="1" x14ac:dyDescent="0.25"/>
    <row r="215" ht="36.950000000000003" customHeight="1" x14ac:dyDescent="0.25"/>
    <row r="216" ht="36.950000000000003" customHeight="1" x14ac:dyDescent="0.25"/>
    <row r="217" ht="36.950000000000003" customHeight="1" x14ac:dyDescent="0.25"/>
    <row r="218" ht="36.950000000000003" customHeight="1" x14ac:dyDescent="0.25"/>
    <row r="219" ht="36.950000000000003" customHeight="1" x14ac:dyDescent="0.25"/>
    <row r="220" ht="36.950000000000003" customHeight="1" x14ac:dyDescent="0.25"/>
    <row r="221" ht="36.950000000000003" customHeight="1" x14ac:dyDescent="0.25"/>
    <row r="222" ht="36.950000000000003" customHeight="1" x14ac:dyDescent="0.25"/>
    <row r="223" ht="36.950000000000003" customHeight="1" x14ac:dyDescent="0.25"/>
    <row r="224" ht="36.950000000000003" customHeight="1" x14ac:dyDescent="0.25"/>
    <row r="225" ht="36.950000000000003" customHeight="1" x14ac:dyDescent="0.25"/>
    <row r="226" ht="36.950000000000003" customHeight="1" x14ac:dyDescent="0.25"/>
    <row r="227" ht="36.950000000000003" customHeight="1" x14ac:dyDescent="0.25"/>
    <row r="228" ht="36.950000000000003" customHeight="1" x14ac:dyDescent="0.25"/>
    <row r="229" ht="36.950000000000003" customHeight="1" x14ac:dyDescent="0.25"/>
    <row r="230" ht="36.950000000000003" customHeight="1" x14ac:dyDescent="0.25"/>
    <row r="231" ht="36.950000000000003" customHeight="1" x14ac:dyDescent="0.25"/>
    <row r="232" ht="36.950000000000003" customHeight="1" x14ac:dyDescent="0.25"/>
    <row r="233" ht="36.950000000000003" customHeight="1" x14ac:dyDescent="0.25"/>
    <row r="234" ht="36.950000000000003" customHeight="1" x14ac:dyDescent="0.25"/>
  </sheetData>
  <mergeCells count="527">
    <mergeCell ref="B20:C20"/>
    <mergeCell ref="G165:G170"/>
    <mergeCell ref="G138:G143"/>
    <mergeCell ref="C118:F118"/>
    <mergeCell ref="C132:D132"/>
    <mergeCell ref="E132:F132"/>
    <mergeCell ref="C138:D138"/>
    <mergeCell ref="E138:F138"/>
    <mergeCell ref="C157:D157"/>
    <mergeCell ref="E157:F157"/>
    <mergeCell ref="C160:D160"/>
    <mergeCell ref="E160:F162"/>
    <mergeCell ref="C161:D161"/>
    <mergeCell ref="C162:D162"/>
    <mergeCell ref="C165:D165"/>
    <mergeCell ref="E165:F165"/>
    <mergeCell ref="C32:D32"/>
    <mergeCell ref="E32:F32"/>
    <mergeCell ref="B37:B40"/>
    <mergeCell ref="C37:F37"/>
    <mergeCell ref="B45:B48"/>
    <mergeCell ref="C54:D54"/>
    <mergeCell ref="E54:F54"/>
    <mergeCell ref="B56:B58"/>
    <mergeCell ref="B2:D2"/>
    <mergeCell ref="B5:E5"/>
    <mergeCell ref="F5:G5"/>
    <mergeCell ref="H5:I5"/>
    <mergeCell ref="J5:K5"/>
    <mergeCell ref="L5:M5"/>
    <mergeCell ref="C104:D104"/>
    <mergeCell ref="E104:F104"/>
    <mergeCell ref="G111:G116"/>
    <mergeCell ref="C23:D23"/>
    <mergeCell ref="E23:F23"/>
    <mergeCell ref="J23:K23"/>
    <mergeCell ref="L23:M23"/>
    <mergeCell ref="C24:F24"/>
    <mergeCell ref="J24:M24"/>
    <mergeCell ref="B13:Q13"/>
    <mergeCell ref="B14:E14"/>
    <mergeCell ref="B15:E15"/>
    <mergeCell ref="B16:E16"/>
    <mergeCell ref="B18:M18"/>
    <mergeCell ref="B22:F22"/>
    <mergeCell ref="I22:M22"/>
    <mergeCell ref="C28:F28"/>
    <mergeCell ref="N5:O5"/>
    <mergeCell ref="P5:Q5"/>
    <mergeCell ref="B7:E7"/>
    <mergeCell ref="F7:G7"/>
    <mergeCell ref="H7:I7"/>
    <mergeCell ref="J7:K7"/>
    <mergeCell ref="L7:M7"/>
    <mergeCell ref="N7:O7"/>
    <mergeCell ref="P7:Q7"/>
    <mergeCell ref="P8:Q8"/>
    <mergeCell ref="B9:E9"/>
    <mergeCell ref="F9:G9"/>
    <mergeCell ref="H9:I9"/>
    <mergeCell ref="J9:K9"/>
    <mergeCell ref="L9:M9"/>
    <mergeCell ref="N9:O9"/>
    <mergeCell ref="P9:Q9"/>
    <mergeCell ref="B8:E8"/>
    <mergeCell ref="F8:G8"/>
    <mergeCell ref="H8:I8"/>
    <mergeCell ref="J8:K8"/>
    <mergeCell ref="L8:M8"/>
    <mergeCell ref="N8:O8"/>
    <mergeCell ref="P10:Q10"/>
    <mergeCell ref="B12:E12"/>
    <mergeCell ref="F12:G12"/>
    <mergeCell ref="H12:I12"/>
    <mergeCell ref="J12:K12"/>
    <mergeCell ref="L12:M12"/>
    <mergeCell ref="N12:O12"/>
    <mergeCell ref="P12:Q12"/>
    <mergeCell ref="B10:E10"/>
    <mergeCell ref="F10:G10"/>
    <mergeCell ref="H10:I10"/>
    <mergeCell ref="J10:K10"/>
    <mergeCell ref="L10:M10"/>
    <mergeCell ref="N10:O10"/>
    <mergeCell ref="J28:M28"/>
    <mergeCell ref="C29:F29"/>
    <mergeCell ref="J29:M29"/>
    <mergeCell ref="J30:M30"/>
    <mergeCell ref="B31:F31"/>
    <mergeCell ref="J31:M31"/>
    <mergeCell ref="C25:F25"/>
    <mergeCell ref="J25:M25"/>
    <mergeCell ref="C26:F26"/>
    <mergeCell ref="J26:M26"/>
    <mergeCell ref="C27:F27"/>
    <mergeCell ref="J27:M27"/>
    <mergeCell ref="J32:M32"/>
    <mergeCell ref="B33:B36"/>
    <mergeCell ref="C33:F33"/>
    <mergeCell ref="J33:M33"/>
    <mergeCell ref="C34:D34"/>
    <mergeCell ref="E34:F34"/>
    <mergeCell ref="J34:M34"/>
    <mergeCell ref="C35:D35"/>
    <mergeCell ref="E35:F35"/>
    <mergeCell ref="J35:M35"/>
    <mergeCell ref="C36:D36"/>
    <mergeCell ref="E36:F36"/>
    <mergeCell ref="I37:M37"/>
    <mergeCell ref="C38:D38"/>
    <mergeCell ref="E38:F38"/>
    <mergeCell ref="J38:K38"/>
    <mergeCell ref="J43:K43"/>
    <mergeCell ref="C44:D44"/>
    <mergeCell ref="L38:M38"/>
    <mergeCell ref="C39:D39"/>
    <mergeCell ref="E39:F39"/>
    <mergeCell ref="I39:I75"/>
    <mergeCell ref="J39:M39"/>
    <mergeCell ref="C40:D40"/>
    <mergeCell ref="E40:F40"/>
    <mergeCell ref="J40:K40"/>
    <mergeCell ref="L40:M43"/>
    <mergeCell ref="E44:F44"/>
    <mergeCell ref="J47:K47"/>
    <mergeCell ref="C48:D48"/>
    <mergeCell ref="E48:F48"/>
    <mergeCell ref="J48:K48"/>
    <mergeCell ref="C49:F49"/>
    <mergeCell ref="J49:M49"/>
    <mergeCell ref="J44:M44"/>
    <mergeCell ref="C45:F45"/>
    <mergeCell ref="J45:K45"/>
    <mergeCell ref="L45:M48"/>
    <mergeCell ref="C46:D46"/>
    <mergeCell ref="E46:F46"/>
    <mergeCell ref="J46:K46"/>
    <mergeCell ref="C47:D47"/>
    <mergeCell ref="E47:F47"/>
    <mergeCell ref="B41:B44"/>
    <mergeCell ref="C41:F41"/>
    <mergeCell ref="J41:K41"/>
    <mergeCell ref="C42:D42"/>
    <mergeCell ref="E42:F42"/>
    <mergeCell ref="J42:K42"/>
    <mergeCell ref="C43:D43"/>
    <mergeCell ref="E43:F43"/>
    <mergeCell ref="J54:K54"/>
    <mergeCell ref="C55:D55"/>
    <mergeCell ref="E55:F55"/>
    <mergeCell ref="J55:M55"/>
    <mergeCell ref="J50:K50"/>
    <mergeCell ref="L50:M54"/>
    <mergeCell ref="B51:F51"/>
    <mergeCell ref="J51:K51"/>
    <mergeCell ref="C52:D52"/>
    <mergeCell ref="E52:F52"/>
    <mergeCell ref="J52:K52"/>
    <mergeCell ref="B53:B55"/>
    <mergeCell ref="C53:F53"/>
    <mergeCell ref="J53:K53"/>
    <mergeCell ref="C56:F56"/>
    <mergeCell ref="J56:K56"/>
    <mergeCell ref="L56:M61"/>
    <mergeCell ref="C57:D57"/>
    <mergeCell ref="E57:F57"/>
    <mergeCell ref="J57:K57"/>
    <mergeCell ref="C58:D58"/>
    <mergeCell ref="E58:F58"/>
    <mergeCell ref="J58:K58"/>
    <mergeCell ref="B59:B61"/>
    <mergeCell ref="C59:F59"/>
    <mergeCell ref="J59:K59"/>
    <mergeCell ref="C60:D60"/>
    <mergeCell ref="E60:F60"/>
    <mergeCell ref="J60:K60"/>
    <mergeCell ref="C61:D61"/>
    <mergeCell ref="E61:F61"/>
    <mergeCell ref="J61:K61"/>
    <mergeCell ref="C65:F65"/>
    <mergeCell ref="J65:K65"/>
    <mergeCell ref="J66:K66"/>
    <mergeCell ref="B67:F67"/>
    <mergeCell ref="J67:K67"/>
    <mergeCell ref="C68:D68"/>
    <mergeCell ref="E68:F68"/>
    <mergeCell ref="J68:M68"/>
    <mergeCell ref="B62:B64"/>
    <mergeCell ref="C62:F62"/>
    <mergeCell ref="J62:M62"/>
    <mergeCell ref="C63:D63"/>
    <mergeCell ref="E63:F63"/>
    <mergeCell ref="J63:K63"/>
    <mergeCell ref="L63:M67"/>
    <mergeCell ref="C64:D64"/>
    <mergeCell ref="E64:F64"/>
    <mergeCell ref="J64:K64"/>
    <mergeCell ref="B69:B70"/>
    <mergeCell ref="C69:F69"/>
    <mergeCell ref="J69:K69"/>
    <mergeCell ref="L69:M75"/>
    <mergeCell ref="C70:D70"/>
    <mergeCell ref="E70:F70"/>
    <mergeCell ref="J70:K70"/>
    <mergeCell ref="B71:B72"/>
    <mergeCell ref="C71:F71"/>
    <mergeCell ref="J71:K71"/>
    <mergeCell ref="B75:B76"/>
    <mergeCell ref="C75:F75"/>
    <mergeCell ref="J75:K75"/>
    <mergeCell ref="C76:D76"/>
    <mergeCell ref="E76:F76"/>
    <mergeCell ref="J76:M76"/>
    <mergeCell ref="C72:D72"/>
    <mergeCell ref="E72:F72"/>
    <mergeCell ref="J72:K72"/>
    <mergeCell ref="B73:B74"/>
    <mergeCell ref="C73:F73"/>
    <mergeCell ref="J73:K73"/>
    <mergeCell ref="C74:D74"/>
    <mergeCell ref="E74:F74"/>
    <mergeCell ref="J74:K74"/>
    <mergeCell ref="C77:F77"/>
    <mergeCell ref="I77:I113"/>
    <mergeCell ref="J77:M77"/>
    <mergeCell ref="J78:K78"/>
    <mergeCell ref="L78:M81"/>
    <mergeCell ref="B79:F79"/>
    <mergeCell ref="J79:K79"/>
    <mergeCell ref="C80:D80"/>
    <mergeCell ref="E80:F80"/>
    <mergeCell ref="J80:K80"/>
    <mergeCell ref="C81:F81"/>
    <mergeCell ref="J81:K81"/>
    <mergeCell ref="C82:F82"/>
    <mergeCell ref="J82:M82"/>
    <mergeCell ref="C83:F83"/>
    <mergeCell ref="J83:K83"/>
    <mergeCell ref="L83:M86"/>
    <mergeCell ref="C84:F84"/>
    <mergeCell ref="J84:K84"/>
    <mergeCell ref="C85:F85"/>
    <mergeCell ref="J85:K85"/>
    <mergeCell ref="J86:K86"/>
    <mergeCell ref="J87:M87"/>
    <mergeCell ref="J88:K88"/>
    <mergeCell ref="L88:M92"/>
    <mergeCell ref="B89:F89"/>
    <mergeCell ref="J89:K89"/>
    <mergeCell ref="C90:D90"/>
    <mergeCell ref="E90:F90"/>
    <mergeCell ref="J90:K90"/>
    <mergeCell ref="J98:K98"/>
    <mergeCell ref="C101:D101"/>
    <mergeCell ref="J99:K99"/>
    <mergeCell ref="C91:F91"/>
    <mergeCell ref="J91:K91"/>
    <mergeCell ref="C92:D92"/>
    <mergeCell ref="C94:D94"/>
    <mergeCell ref="J94:K94"/>
    <mergeCell ref="C96:D96"/>
    <mergeCell ref="E96:F96"/>
    <mergeCell ref="C97:D97"/>
    <mergeCell ref="E97:F97"/>
    <mergeCell ref="J100:M100"/>
    <mergeCell ref="J101:K101"/>
    <mergeCell ref="L101:M105"/>
    <mergeCell ref="C105:D105"/>
    <mergeCell ref="L94:M99"/>
    <mergeCell ref="E92:F94"/>
    <mergeCell ref="J92:K92"/>
    <mergeCell ref="C93:D93"/>
    <mergeCell ref="J93:M93"/>
    <mergeCell ref="E105:F105"/>
    <mergeCell ref="J102:K102"/>
    <mergeCell ref="J103:K103"/>
    <mergeCell ref="J104:K104"/>
    <mergeCell ref="C108:D108"/>
    <mergeCell ref="J105:K105"/>
    <mergeCell ref="C95:F95"/>
    <mergeCell ref="J95:K95"/>
    <mergeCell ref="C98:D98"/>
    <mergeCell ref="E98:F98"/>
    <mergeCell ref="J96:K96"/>
    <mergeCell ref="C99:D99"/>
    <mergeCell ref="E99:F101"/>
    <mergeCell ref="J97:K97"/>
    <mergeCell ref="C100:D100"/>
    <mergeCell ref="C109:F109"/>
    <mergeCell ref="J106:M106"/>
    <mergeCell ref="C110:D110"/>
    <mergeCell ref="E110:F110"/>
    <mergeCell ref="J107:K107"/>
    <mergeCell ref="L107:M113"/>
    <mergeCell ref="C111:D111"/>
    <mergeCell ref="E111:F111"/>
    <mergeCell ref="J108:K108"/>
    <mergeCell ref="C112:D112"/>
    <mergeCell ref="C106:D106"/>
    <mergeCell ref="J116:K116"/>
    <mergeCell ref="L116:M119"/>
    <mergeCell ref="C120:D120"/>
    <mergeCell ref="J117:K117"/>
    <mergeCell ref="C121:D121"/>
    <mergeCell ref="J118:K118"/>
    <mergeCell ref="C122:F122"/>
    <mergeCell ref="J119:K119"/>
    <mergeCell ref="E106:F108"/>
    <mergeCell ref="E112:F112"/>
    <mergeCell ref="J109:K109"/>
    <mergeCell ref="C113:D113"/>
    <mergeCell ref="E113:F113"/>
    <mergeCell ref="J110:K110"/>
    <mergeCell ref="C114:D114"/>
    <mergeCell ref="E114:F116"/>
    <mergeCell ref="J111:K111"/>
    <mergeCell ref="C115:D115"/>
    <mergeCell ref="J112:K112"/>
    <mergeCell ref="C116:D116"/>
    <mergeCell ref="J113:K113"/>
    <mergeCell ref="C117:F117"/>
    <mergeCell ref="J114:M114"/>
    <mergeCell ref="C107:D107"/>
    <mergeCell ref="J123:K123"/>
    <mergeCell ref="C129:F129"/>
    <mergeCell ref="J124:K124"/>
    <mergeCell ref="C130:D130"/>
    <mergeCell ref="E130:F130"/>
    <mergeCell ref="J125:M125"/>
    <mergeCell ref="C125:D125"/>
    <mergeCell ref="E125:F125"/>
    <mergeCell ref="J120:M120"/>
    <mergeCell ref="C126:D126"/>
    <mergeCell ref="E126:F128"/>
    <mergeCell ref="J121:K121"/>
    <mergeCell ref="L121:M124"/>
    <mergeCell ref="C127:D127"/>
    <mergeCell ref="J122:K122"/>
    <mergeCell ref="C128:D128"/>
    <mergeCell ref="J126:K126"/>
    <mergeCell ref="L126:M130"/>
    <mergeCell ref="J127:K127"/>
    <mergeCell ref="J128:K128"/>
    <mergeCell ref="J149:K149"/>
    <mergeCell ref="L132:M137"/>
    <mergeCell ref="C139:D139"/>
    <mergeCell ref="E139:F139"/>
    <mergeCell ref="J133:K133"/>
    <mergeCell ref="C140:D140"/>
    <mergeCell ref="E140:F140"/>
    <mergeCell ref="J134:K134"/>
    <mergeCell ref="J129:K129"/>
    <mergeCell ref="C136:F136"/>
    <mergeCell ref="J130:K130"/>
    <mergeCell ref="C137:D137"/>
    <mergeCell ref="E137:F137"/>
    <mergeCell ref="J131:M131"/>
    <mergeCell ref="C141:D141"/>
    <mergeCell ref="E141:F143"/>
    <mergeCell ref="J135:K135"/>
    <mergeCell ref="C142:D142"/>
    <mergeCell ref="J136:K136"/>
    <mergeCell ref="C143:D143"/>
    <mergeCell ref="J137:K137"/>
    <mergeCell ref="J132:K132"/>
    <mergeCell ref="J138:M138"/>
    <mergeCell ref="J139:K139"/>
    <mergeCell ref="J156:K156"/>
    <mergeCell ref="J141:K141"/>
    <mergeCell ref="C148:D148"/>
    <mergeCell ref="J142:K142"/>
    <mergeCell ref="C149:F149"/>
    <mergeCell ref="J143:K143"/>
    <mergeCell ref="C152:D152"/>
    <mergeCell ref="E152:F152"/>
    <mergeCell ref="J144:M144"/>
    <mergeCell ref="C150:D150"/>
    <mergeCell ref="E150:F150"/>
    <mergeCell ref="C151:D151"/>
    <mergeCell ref="E151:F151"/>
    <mergeCell ref="C144:F144"/>
    <mergeCell ref="C145:F145"/>
    <mergeCell ref="L139:M143"/>
    <mergeCell ref="C146:D146"/>
    <mergeCell ref="E146:F148"/>
    <mergeCell ref="J140:K140"/>
    <mergeCell ref="C147:D147"/>
    <mergeCell ref="I115:I151"/>
    <mergeCell ref="J115:M115"/>
    <mergeCell ref="C119:D119"/>
    <mergeCell ref="E119:F121"/>
    <mergeCell ref="J161:K161"/>
    <mergeCell ref="C159:D159"/>
    <mergeCell ref="E159:F159"/>
    <mergeCell ref="J150:K150"/>
    <mergeCell ref="C153:D153"/>
    <mergeCell ref="E153:F155"/>
    <mergeCell ref="J145:K145"/>
    <mergeCell ref="C154:D154"/>
    <mergeCell ref="J146:K146"/>
    <mergeCell ref="C155:D155"/>
    <mergeCell ref="J147:K147"/>
    <mergeCell ref="C156:F156"/>
    <mergeCell ref="J148:K148"/>
    <mergeCell ref="J151:K151"/>
    <mergeCell ref="J152:M152"/>
    <mergeCell ref="I153:I189"/>
    <mergeCell ref="J153:M153"/>
    <mergeCell ref="C163:F163"/>
    <mergeCell ref="J154:K154"/>
    <mergeCell ref="L145:M151"/>
    <mergeCell ref="L154:M157"/>
    <mergeCell ref="C164:D164"/>
    <mergeCell ref="E164:F164"/>
    <mergeCell ref="J155:K155"/>
    <mergeCell ref="J174:K174"/>
    <mergeCell ref="C166:D166"/>
    <mergeCell ref="E166:F166"/>
    <mergeCell ref="J157:K157"/>
    <mergeCell ref="C172:F172"/>
    <mergeCell ref="J163:M163"/>
    <mergeCell ref="C173:D173"/>
    <mergeCell ref="E173:F175"/>
    <mergeCell ref="J164:K164"/>
    <mergeCell ref="L164:M168"/>
    <mergeCell ref="C167:D167"/>
    <mergeCell ref="E167:F167"/>
    <mergeCell ref="J158:M158"/>
    <mergeCell ref="C168:D168"/>
    <mergeCell ref="E168:F170"/>
    <mergeCell ref="J159:K159"/>
    <mergeCell ref="L159:M162"/>
    <mergeCell ref="C169:D169"/>
    <mergeCell ref="J160:K160"/>
    <mergeCell ref="C170:D170"/>
    <mergeCell ref="C174:D174"/>
    <mergeCell ref="J165:K165"/>
    <mergeCell ref="C175:D175"/>
    <mergeCell ref="J166:K166"/>
    <mergeCell ref="J175:K175"/>
    <mergeCell ref="C188:D188"/>
    <mergeCell ref="J176:M176"/>
    <mergeCell ref="C189:D189"/>
    <mergeCell ref="J177:K177"/>
    <mergeCell ref="J167:K167"/>
    <mergeCell ref="J181:K181"/>
    <mergeCell ref="C171:F171"/>
    <mergeCell ref="J162:K162"/>
    <mergeCell ref="J171:K171"/>
    <mergeCell ref="C183:F183"/>
    <mergeCell ref="J172:K172"/>
    <mergeCell ref="C184:D184"/>
    <mergeCell ref="E184:F184"/>
    <mergeCell ref="J173:K173"/>
    <mergeCell ref="C179:D179"/>
    <mergeCell ref="E179:F179"/>
    <mergeCell ref="J168:K168"/>
    <mergeCell ref="C180:D180"/>
    <mergeCell ref="E180:F182"/>
    <mergeCell ref="J169:M169"/>
    <mergeCell ref="C181:D181"/>
    <mergeCell ref="J170:K170"/>
    <mergeCell ref="L170:M175"/>
    <mergeCell ref="J182:M182"/>
    <mergeCell ref="C195:D195"/>
    <mergeCell ref="E195:F197"/>
    <mergeCell ref="J183:K183"/>
    <mergeCell ref="L183:M189"/>
    <mergeCell ref="C196:D196"/>
    <mergeCell ref="L177:M181"/>
    <mergeCell ref="C190:F190"/>
    <mergeCell ref="J178:K178"/>
    <mergeCell ref="C191:D191"/>
    <mergeCell ref="E191:F191"/>
    <mergeCell ref="J179:K179"/>
    <mergeCell ref="C192:D192"/>
    <mergeCell ref="E192:F192"/>
    <mergeCell ref="J180:K180"/>
    <mergeCell ref="C193:D193"/>
    <mergeCell ref="C186:D186"/>
    <mergeCell ref="E186:F186"/>
    <mergeCell ref="C187:D187"/>
    <mergeCell ref="E187:F189"/>
    <mergeCell ref="C182:D182"/>
    <mergeCell ref="C185:D185"/>
    <mergeCell ref="E185:F185"/>
    <mergeCell ref="G192:G197"/>
    <mergeCell ref="C200:F200"/>
    <mergeCell ref="J188:K188"/>
    <mergeCell ref="J189:K189"/>
    <mergeCell ref="J190:M190"/>
    <mergeCell ref="J191:M191"/>
    <mergeCell ref="J192:M192"/>
    <mergeCell ref="J184:K184"/>
    <mergeCell ref="C197:D197"/>
    <mergeCell ref="J185:K185"/>
    <mergeCell ref="C198:F198"/>
    <mergeCell ref="J186:K186"/>
    <mergeCell ref="C199:F199"/>
    <mergeCell ref="J187:K187"/>
    <mergeCell ref="E193:F193"/>
    <mergeCell ref="C194:D194"/>
    <mergeCell ref="E194:F194"/>
    <mergeCell ref="C177:D177"/>
    <mergeCell ref="E177:F177"/>
    <mergeCell ref="C178:D178"/>
    <mergeCell ref="E178:F178"/>
    <mergeCell ref="C123:D123"/>
    <mergeCell ref="E123:F123"/>
    <mergeCell ref="C124:D124"/>
    <mergeCell ref="E124:F124"/>
    <mergeCell ref="B91:B116"/>
    <mergeCell ref="B118:B143"/>
    <mergeCell ref="B145:B170"/>
    <mergeCell ref="B172:B197"/>
    <mergeCell ref="C131:D131"/>
    <mergeCell ref="E131:F131"/>
    <mergeCell ref="C133:D133"/>
    <mergeCell ref="E133:F135"/>
    <mergeCell ref="C134:D134"/>
    <mergeCell ref="C135:D135"/>
    <mergeCell ref="C102:F102"/>
    <mergeCell ref="C158:D158"/>
    <mergeCell ref="E158:F158"/>
    <mergeCell ref="C176:F176"/>
    <mergeCell ref="C103:D103"/>
    <mergeCell ref="E103:F103"/>
  </mergeCells>
  <hyperlinks>
    <hyperlink ref="B3" location="Content!A1" display="Content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4"/>
  <sheetViews>
    <sheetView showGridLines="0" workbookViewId="0">
      <pane ySplit="3" topLeftCell="A106" activePane="bottomLeft" state="frozen"/>
      <selection pane="bottomLeft" activeCell="G20" sqref="G20"/>
    </sheetView>
  </sheetViews>
  <sheetFormatPr baseColWidth="10" defaultRowHeight="15" x14ac:dyDescent="0.25"/>
  <cols>
    <col min="1" max="1" width="3.28515625" customWidth="1"/>
    <col min="3" max="3" width="13.5703125" customWidth="1"/>
    <col min="4" max="4" width="13.85546875" customWidth="1"/>
    <col min="5" max="5" width="16.85546875" customWidth="1"/>
    <col min="6" max="6" width="15.85546875" customWidth="1"/>
    <col min="7" max="7" width="11.28515625" customWidth="1"/>
    <col min="8" max="8" width="7.85546875" customWidth="1"/>
    <col min="9" max="9" width="8.85546875" customWidth="1"/>
    <col min="10" max="10" width="9.5703125" customWidth="1"/>
    <col min="11" max="11" width="14.5703125" customWidth="1"/>
    <col min="12" max="13" width="15.5703125" customWidth="1"/>
    <col min="14" max="14" width="11.28515625" customWidth="1"/>
    <col min="15" max="15" width="13.85546875" customWidth="1"/>
  </cols>
  <sheetData>
    <row r="1" spans="1:18" s="70" customFormat="1" ht="8.25" customHeight="1" x14ac:dyDescent="0.2">
      <c r="A1" s="229"/>
      <c r="B1" s="31"/>
      <c r="C1" s="31"/>
      <c r="D1" s="31"/>
      <c r="E1" s="31"/>
      <c r="F1" s="31"/>
      <c r="G1" s="31"/>
      <c r="H1" s="31"/>
      <c r="I1" s="31"/>
      <c r="J1" s="31"/>
      <c r="K1" s="31"/>
      <c r="L1" s="31"/>
      <c r="M1" s="31"/>
      <c r="N1" s="31"/>
      <c r="O1" s="31"/>
      <c r="P1" s="31"/>
      <c r="Q1" s="31"/>
      <c r="R1" s="31"/>
    </row>
    <row r="2" spans="1:18" s="70" customFormat="1" ht="47.25" customHeight="1" x14ac:dyDescent="0.2">
      <c r="B2" s="1435" t="s">
        <v>2508</v>
      </c>
      <c r="C2" s="1435"/>
      <c r="D2" s="1435"/>
      <c r="E2" s="499"/>
      <c r="F2" s="499"/>
      <c r="G2" s="499"/>
      <c r="H2" s="499"/>
      <c r="I2" s="499"/>
      <c r="J2" s="499"/>
      <c r="K2" s="499"/>
      <c r="L2" s="499"/>
      <c r="M2" s="499"/>
      <c r="N2" s="499"/>
      <c r="O2" s="499"/>
      <c r="P2" s="499"/>
      <c r="Q2" s="499"/>
      <c r="R2" s="499"/>
    </row>
    <row r="3" spans="1:18" s="1" customFormat="1" ht="22.5" customHeight="1" x14ac:dyDescent="0.25">
      <c r="B3" s="532" t="s">
        <v>1228</v>
      </c>
      <c r="C3"/>
      <c r="D3"/>
      <c r="E3"/>
      <c r="F3" s="500"/>
      <c r="G3" s="500"/>
      <c r="H3" s="500"/>
      <c r="I3" s="500"/>
      <c r="J3" s="500"/>
      <c r="K3" s="500"/>
      <c r="L3" s="500"/>
      <c r="M3" s="500"/>
      <c r="N3" s="500"/>
      <c r="O3" s="500"/>
      <c r="P3"/>
      <c r="Q3"/>
      <c r="R3"/>
    </row>
    <row r="5" spans="1:18" ht="45.75" customHeight="1" x14ac:dyDescent="0.25">
      <c r="B5" s="2386" t="s">
        <v>2729</v>
      </c>
      <c r="C5" s="2386"/>
      <c r="D5" s="2386"/>
      <c r="E5" s="2386"/>
      <c r="F5" s="2387" t="s">
        <v>2713</v>
      </c>
      <c r="G5" s="2388"/>
      <c r="H5" s="2285" t="s">
        <v>2714</v>
      </c>
      <c r="I5" s="2389"/>
      <c r="J5" s="2387" t="s">
        <v>2715</v>
      </c>
      <c r="K5" s="2388"/>
      <c r="L5" s="2197" t="s">
        <v>2716</v>
      </c>
      <c r="M5" s="2278"/>
      <c r="N5" s="2197" t="s">
        <v>2717</v>
      </c>
      <c r="O5" s="2278"/>
      <c r="P5" s="2197" t="s">
        <v>2718</v>
      </c>
      <c r="Q5" s="2278"/>
    </row>
    <row r="6" spans="1:18" x14ac:dyDescent="0.25">
      <c r="B6" s="1097"/>
      <c r="C6" s="1098"/>
      <c r="D6" s="1098"/>
      <c r="E6" s="1098"/>
      <c r="F6" s="1098"/>
      <c r="G6" s="1098"/>
      <c r="H6" s="1098"/>
      <c r="I6" s="1098"/>
      <c r="J6" s="1098"/>
      <c r="K6" s="1098"/>
      <c r="L6" s="1098"/>
      <c r="M6" s="1098"/>
      <c r="N6" s="1098"/>
      <c r="O6" s="1098"/>
      <c r="P6" s="1098"/>
      <c r="Q6" s="1099"/>
    </row>
    <row r="7" spans="1:18" ht="30" customHeight="1" x14ac:dyDescent="0.25">
      <c r="B7" s="2380" t="s">
        <v>2719</v>
      </c>
      <c r="C7" s="2381"/>
      <c r="D7" s="2381"/>
      <c r="E7" s="2381"/>
      <c r="F7" s="2362">
        <v>84</v>
      </c>
      <c r="G7" s="2363"/>
      <c r="H7" s="2362">
        <v>84</v>
      </c>
      <c r="I7" s="2363"/>
      <c r="J7" s="2382">
        <v>81</v>
      </c>
      <c r="K7" s="2383"/>
      <c r="L7" s="2366">
        <v>79</v>
      </c>
      <c r="M7" s="2367"/>
      <c r="N7" s="2384">
        <f>L12</f>
        <v>75</v>
      </c>
      <c r="O7" s="2385"/>
      <c r="P7" s="2359">
        <f>SUM(F7:N7)</f>
        <v>403</v>
      </c>
      <c r="Q7" s="2359"/>
    </row>
    <row r="8" spans="1:18" ht="29.1" customHeight="1" x14ac:dyDescent="0.25">
      <c r="B8" s="2374" t="s">
        <v>2720</v>
      </c>
      <c r="C8" s="2375"/>
      <c r="D8" s="2375"/>
      <c r="E8" s="2375"/>
      <c r="F8" s="2376" t="s">
        <v>2271</v>
      </c>
      <c r="G8" s="2377"/>
      <c r="H8" s="2378">
        <v>0</v>
      </c>
      <c r="I8" s="2379"/>
      <c r="J8" s="2378">
        <v>1</v>
      </c>
      <c r="K8" s="2379"/>
      <c r="L8" s="2370">
        <v>1</v>
      </c>
      <c r="M8" s="2371"/>
      <c r="N8" s="2370">
        <v>2</v>
      </c>
      <c r="O8" s="2371"/>
      <c r="P8" s="2359">
        <f>SUM(F8:N8)</f>
        <v>4</v>
      </c>
      <c r="Q8" s="2359"/>
    </row>
    <row r="9" spans="1:18" ht="29.1" customHeight="1" x14ac:dyDescent="0.25">
      <c r="B9" s="2374" t="s">
        <v>2721</v>
      </c>
      <c r="C9" s="2375"/>
      <c r="D9" s="2375"/>
      <c r="E9" s="2375"/>
      <c r="F9" s="2376" t="s">
        <v>2271</v>
      </c>
      <c r="G9" s="2377"/>
      <c r="H9" s="2378">
        <v>1</v>
      </c>
      <c r="I9" s="2379"/>
      <c r="J9" s="2378">
        <v>0</v>
      </c>
      <c r="K9" s="2379"/>
      <c r="L9" s="2370">
        <v>1</v>
      </c>
      <c r="M9" s="2371"/>
      <c r="N9" s="2370">
        <v>0</v>
      </c>
      <c r="O9" s="2371"/>
      <c r="P9" s="2359">
        <f>SUM(F9:N9)</f>
        <v>2</v>
      </c>
      <c r="Q9" s="2359"/>
    </row>
    <row r="10" spans="1:18" ht="29.1" customHeight="1" x14ac:dyDescent="0.25">
      <c r="B10" s="2374" t="s">
        <v>2722</v>
      </c>
      <c r="C10" s="2375"/>
      <c r="D10" s="2375"/>
      <c r="E10" s="2375"/>
      <c r="F10" s="2376" t="s">
        <v>2271</v>
      </c>
      <c r="G10" s="2377"/>
      <c r="H10" s="2372">
        <v>2</v>
      </c>
      <c r="I10" s="2373"/>
      <c r="J10" s="2372">
        <v>1</v>
      </c>
      <c r="K10" s="2373"/>
      <c r="L10" s="2370">
        <v>2</v>
      </c>
      <c r="M10" s="2371"/>
      <c r="N10" s="2370">
        <v>3</v>
      </c>
      <c r="O10" s="2371"/>
      <c r="P10" s="2359">
        <f>SUM(F10:N10)</f>
        <v>8</v>
      </c>
      <c r="Q10" s="2359"/>
    </row>
    <row r="11" spans="1:18" ht="4.5" customHeight="1" x14ac:dyDescent="0.25">
      <c r="B11" s="1065"/>
      <c r="C11" s="1066"/>
      <c r="D11" s="1066"/>
      <c r="E11" s="1066"/>
      <c r="F11" s="1167"/>
      <c r="G11" s="1167"/>
      <c r="H11" s="1167"/>
      <c r="I11" s="1167"/>
      <c r="J11" s="1167"/>
      <c r="K11" s="1167"/>
      <c r="L11" s="1167"/>
      <c r="M11" s="1167"/>
      <c r="N11" s="1167"/>
      <c r="O11" s="1167"/>
      <c r="P11" s="1167"/>
      <c r="Q11" s="1167"/>
    </row>
    <row r="12" spans="1:18" ht="27" customHeight="1" x14ac:dyDescent="0.25">
      <c r="B12" s="2360" t="s">
        <v>2723</v>
      </c>
      <c r="C12" s="2361"/>
      <c r="D12" s="2361"/>
      <c r="E12" s="2361"/>
      <c r="F12" s="2362">
        <v>84</v>
      </c>
      <c r="G12" s="2363"/>
      <c r="H12" s="2364">
        <v>81</v>
      </c>
      <c r="I12" s="2365"/>
      <c r="J12" s="2366">
        <f>J7-J8-J9-J10</f>
        <v>79</v>
      </c>
      <c r="K12" s="2367"/>
      <c r="L12" s="2368">
        <f>L7-L8-L9-L10</f>
        <v>75</v>
      </c>
      <c r="M12" s="2369"/>
      <c r="N12" s="2370">
        <f>N7-N8-N9-N10</f>
        <v>70</v>
      </c>
      <c r="O12" s="2371"/>
      <c r="P12" s="2372">
        <f>SUM(F12:N12)</f>
        <v>389</v>
      </c>
      <c r="Q12" s="2373"/>
    </row>
    <row r="13" spans="1:18" ht="26.25" customHeight="1" x14ac:dyDescent="0.25">
      <c r="B13" s="2393" t="s">
        <v>2725</v>
      </c>
      <c r="C13" s="2394"/>
      <c r="D13" s="2394"/>
      <c r="E13" s="2394"/>
      <c r="F13" s="2394"/>
      <c r="G13" s="2394"/>
      <c r="H13" s="2394"/>
      <c r="I13" s="2394"/>
      <c r="J13" s="2394"/>
      <c r="K13" s="2394"/>
      <c r="L13" s="2394"/>
      <c r="M13" s="2394"/>
      <c r="N13" s="2394"/>
      <c r="O13" s="2394"/>
      <c r="P13" s="2394"/>
      <c r="Q13" s="2395"/>
    </row>
    <row r="14" spans="1:18" ht="29.1" customHeight="1" x14ac:dyDescent="0.25">
      <c r="B14" s="2396" t="s">
        <v>2726</v>
      </c>
      <c r="C14" s="2397"/>
      <c r="D14" s="2397"/>
      <c r="E14" s="2397"/>
      <c r="F14" s="1141">
        <v>84</v>
      </c>
      <c r="G14" s="1091">
        <v>1</v>
      </c>
      <c r="H14" s="1067">
        <v>72</v>
      </c>
      <c r="I14" s="1091">
        <f>H14/H12</f>
        <v>0.88888888888888884</v>
      </c>
      <c r="J14" s="1067">
        <v>48</v>
      </c>
      <c r="K14" s="1091">
        <v>0.61499999999999999</v>
      </c>
      <c r="L14" s="1158">
        <v>38</v>
      </c>
      <c r="M14" s="1148">
        <f>L14/$L$12</f>
        <v>0.50666666666666671</v>
      </c>
      <c r="N14" s="1158">
        <v>28</v>
      </c>
      <c r="O14" s="1148">
        <f>N14/$N$12</f>
        <v>0.4</v>
      </c>
      <c r="P14" s="1068">
        <f>F14+H14+J14+L14+N14</f>
        <v>270</v>
      </c>
      <c r="Q14" s="1069">
        <f>P14/P12</f>
        <v>0.6940874035989717</v>
      </c>
    </row>
    <row r="15" spans="1:18" ht="29.1" customHeight="1" x14ac:dyDescent="0.25">
      <c r="B15" s="2374" t="s">
        <v>2727</v>
      </c>
      <c r="C15" s="2375"/>
      <c r="D15" s="2375"/>
      <c r="E15" s="2375"/>
      <c r="F15" s="1157" t="s">
        <v>2271</v>
      </c>
      <c r="G15" s="1157" t="s">
        <v>2271</v>
      </c>
      <c r="H15" s="1067">
        <v>1</v>
      </c>
      <c r="I15" s="1091">
        <f>H15/H12</f>
        <v>1.2345679012345678E-2</v>
      </c>
      <c r="J15" s="1067">
        <v>5</v>
      </c>
      <c r="K15" s="1091">
        <v>6.4000000000000001E-2</v>
      </c>
      <c r="L15" s="1158">
        <v>2</v>
      </c>
      <c r="M15" s="1148">
        <f t="shared" ref="M15:M16" si="0">L15/$L$12</f>
        <v>2.6666666666666668E-2</v>
      </c>
      <c r="N15" s="1158">
        <v>1</v>
      </c>
      <c r="O15" s="1148">
        <f t="shared" ref="O15:O16" si="1">N15/$N$12</f>
        <v>1.4285714285714285E-2</v>
      </c>
      <c r="P15" s="1068">
        <f>H15+J15+L15+N15</f>
        <v>9</v>
      </c>
      <c r="Q15" s="1069">
        <f>P15/P12</f>
        <v>2.313624678663239E-2</v>
      </c>
    </row>
    <row r="16" spans="1:18" ht="29.1" customHeight="1" x14ac:dyDescent="0.25">
      <c r="B16" s="2374" t="s">
        <v>2728</v>
      </c>
      <c r="C16" s="2375"/>
      <c r="D16" s="2375"/>
      <c r="E16" s="2375"/>
      <c r="F16" s="1157" t="s">
        <v>2271</v>
      </c>
      <c r="G16" s="1157" t="s">
        <v>2271</v>
      </c>
      <c r="H16" s="1067">
        <v>8</v>
      </c>
      <c r="I16" s="1091">
        <f>H16/H12</f>
        <v>9.8765432098765427E-2</v>
      </c>
      <c r="J16" s="1067">
        <v>25</v>
      </c>
      <c r="K16" s="1091">
        <v>0.32100000000000001</v>
      </c>
      <c r="L16" s="1158">
        <v>35</v>
      </c>
      <c r="M16" s="1148">
        <f t="shared" si="0"/>
        <v>0.46666666666666667</v>
      </c>
      <c r="N16" s="1158">
        <v>41</v>
      </c>
      <c r="O16" s="1148">
        <f t="shared" si="1"/>
        <v>0.58571428571428574</v>
      </c>
      <c r="P16" s="1068">
        <f>H16+J16+L16+N16</f>
        <v>109</v>
      </c>
      <c r="Q16" s="1069">
        <f>P16/P12</f>
        <v>0.28020565552699228</v>
      </c>
    </row>
    <row r="17" spans="2:27" ht="15.75" thickBot="1" x14ac:dyDescent="0.3"/>
    <row r="18" spans="2:27" ht="58.5" customHeight="1" thickBot="1" x14ac:dyDescent="0.3">
      <c r="B18" s="2398" t="s">
        <v>2709</v>
      </c>
      <c r="C18" s="2399"/>
      <c r="D18" s="2399"/>
      <c r="E18" s="2399"/>
      <c r="F18" s="2399"/>
      <c r="G18" s="2399"/>
      <c r="H18" s="2399"/>
      <c r="I18" s="2399"/>
      <c r="J18" s="2399"/>
      <c r="K18" s="2399"/>
      <c r="L18" s="2399"/>
      <c r="M18" s="2400"/>
    </row>
    <row r="19" spans="2:27" ht="15.75" thickBot="1" x14ac:dyDescent="0.3"/>
    <row r="20" spans="2:27" ht="23.25" customHeight="1" thickBot="1" x14ac:dyDescent="0.3">
      <c r="B20" s="1689" t="s">
        <v>2797</v>
      </c>
      <c r="C20" s="1690"/>
      <c r="D20" s="1230">
        <f>'General overview'!F32</f>
        <v>3</v>
      </c>
      <c r="E20" s="1229" t="s">
        <v>2796</v>
      </c>
      <c r="G20" s="1231" t="s">
        <v>2887</v>
      </c>
      <c r="H20" s="1230">
        <f>'General overview'!L32</f>
        <v>1</v>
      </c>
      <c r="I20" s="1232" t="s">
        <v>2798</v>
      </c>
      <c r="K20" s="1231" t="s">
        <v>2799</v>
      </c>
      <c r="L20" s="1230">
        <f>'General overview'!S32</f>
        <v>1</v>
      </c>
      <c r="M20" s="1229" t="s">
        <v>2798</v>
      </c>
      <c r="O20" s="1231" t="s">
        <v>2800</v>
      </c>
      <c r="P20" s="1230">
        <f>'General overview'!Y32</f>
        <v>6</v>
      </c>
      <c r="Q20" s="1232" t="s">
        <v>2796</v>
      </c>
    </row>
    <row r="21" spans="2:27" ht="15.75" thickBot="1" x14ac:dyDescent="0.3"/>
    <row r="22" spans="2:27" ht="36.950000000000003" customHeight="1" thickBot="1" x14ac:dyDescent="0.3">
      <c r="B22" s="1551" t="s">
        <v>2272</v>
      </c>
      <c r="C22" s="1552"/>
      <c r="D22" s="1552"/>
      <c r="E22" s="1552"/>
      <c r="F22" s="1553"/>
      <c r="G22" s="1056"/>
      <c r="I22" s="1551" t="s">
        <v>1911</v>
      </c>
      <c r="J22" s="1552"/>
      <c r="K22" s="1552"/>
      <c r="L22" s="1552"/>
      <c r="M22" s="1553"/>
      <c r="N22" s="1056"/>
      <c r="O22" s="1056"/>
    </row>
    <row r="23" spans="2:27" ht="36.950000000000003" customHeight="1" thickBot="1" x14ac:dyDescent="0.3">
      <c r="B23" s="1058" t="s">
        <v>1493</v>
      </c>
      <c r="C23" s="1624" t="s">
        <v>1484</v>
      </c>
      <c r="D23" s="1626"/>
      <c r="E23" s="1624" t="s">
        <v>1880</v>
      </c>
      <c r="F23" s="2229"/>
      <c r="G23" s="1044"/>
      <c r="I23" s="1058" t="s">
        <v>1493</v>
      </c>
      <c r="J23" s="1624" t="s">
        <v>1484</v>
      </c>
      <c r="K23" s="1626"/>
      <c r="L23" s="1624" t="s">
        <v>1880</v>
      </c>
      <c r="M23" s="2229"/>
      <c r="N23" s="1143"/>
      <c r="O23" s="1143"/>
    </row>
    <row r="24" spans="2:27" ht="36.950000000000003" customHeight="1" thickBot="1" x14ac:dyDescent="0.3">
      <c r="B24" s="1051" t="s">
        <v>959</v>
      </c>
      <c r="C24" s="2390" t="s">
        <v>2712</v>
      </c>
      <c r="D24" s="2391"/>
      <c r="E24" s="2391"/>
      <c r="F24" s="2392"/>
      <c r="G24" s="348"/>
      <c r="I24" s="1051" t="s">
        <v>959</v>
      </c>
      <c r="J24" s="2390" t="s">
        <v>2881</v>
      </c>
      <c r="K24" s="2391"/>
      <c r="L24" s="2391"/>
      <c r="M24" s="2392"/>
      <c r="N24" s="1144"/>
      <c r="O24" s="1144"/>
    </row>
    <row r="25" spans="2:27" ht="36" customHeight="1" thickBot="1" x14ac:dyDescent="0.3">
      <c r="B25" s="1142" t="s">
        <v>961</v>
      </c>
      <c r="C25" s="2356" t="s">
        <v>2706</v>
      </c>
      <c r="D25" s="2334"/>
      <c r="E25" s="2334"/>
      <c r="F25" s="2335"/>
      <c r="G25" s="1041"/>
      <c r="I25" s="1051" t="s">
        <v>960</v>
      </c>
      <c r="J25" s="2234" t="s">
        <v>2280</v>
      </c>
      <c r="K25" s="2235"/>
      <c r="L25" s="2235"/>
      <c r="M25" s="2236"/>
      <c r="N25" s="1144"/>
      <c r="O25" s="1144"/>
      <c r="Q25" s="2"/>
      <c r="R25" s="246"/>
      <c r="S25" s="246"/>
      <c r="T25" s="246"/>
      <c r="U25" s="246"/>
      <c r="V25" s="2"/>
      <c r="W25" s="1043"/>
      <c r="X25" s="1043"/>
      <c r="Y25" s="1043"/>
      <c r="Z25" s="1043"/>
      <c r="AA25" s="2"/>
    </row>
    <row r="26" spans="2:27" ht="36.950000000000003" customHeight="1" thickBot="1" x14ac:dyDescent="0.3">
      <c r="B26" s="1051" t="s">
        <v>963</v>
      </c>
      <c r="C26" s="2356" t="s">
        <v>2579</v>
      </c>
      <c r="D26" s="2334"/>
      <c r="E26" s="2334"/>
      <c r="F26" s="2335"/>
      <c r="G26" s="1041"/>
      <c r="H26" s="246"/>
      <c r="I26" s="1142" t="s">
        <v>961</v>
      </c>
      <c r="J26" s="2333" t="s">
        <v>2281</v>
      </c>
      <c r="K26" s="2357"/>
      <c r="L26" s="2357"/>
      <c r="M26" s="2358"/>
      <c r="N26" s="1145"/>
      <c r="O26" s="1145"/>
      <c r="Q26" s="1047"/>
      <c r="R26" s="1047"/>
      <c r="S26" s="1046"/>
      <c r="T26" s="1046"/>
      <c r="U26" s="1046"/>
      <c r="V26" s="1046"/>
      <c r="W26" s="1046"/>
      <c r="X26" s="1043"/>
      <c r="Y26" s="1043"/>
      <c r="Z26" s="1043"/>
      <c r="AA26" s="2"/>
    </row>
    <row r="27" spans="2:27" ht="36.950000000000003" customHeight="1" thickBot="1" x14ac:dyDescent="0.3">
      <c r="B27" s="1051" t="s">
        <v>965</v>
      </c>
      <c r="C27" s="2356" t="s">
        <v>2707</v>
      </c>
      <c r="D27" s="2334"/>
      <c r="E27" s="2334"/>
      <c r="F27" s="2335"/>
      <c r="G27" s="1059"/>
      <c r="H27" s="246"/>
      <c r="I27" s="1142" t="s">
        <v>962</v>
      </c>
      <c r="J27" s="2333" t="s">
        <v>2282</v>
      </c>
      <c r="K27" s="2334"/>
      <c r="L27" s="2334"/>
      <c r="M27" s="2335"/>
      <c r="N27" s="1145"/>
      <c r="O27" s="1145"/>
      <c r="Q27" s="1047"/>
      <c r="R27" s="1047"/>
      <c r="S27" s="1046"/>
      <c r="T27" s="1046"/>
      <c r="U27" s="1046"/>
      <c r="V27" s="1046"/>
      <c r="W27" s="1046"/>
      <c r="X27" s="1043"/>
      <c r="Y27" s="1043"/>
      <c r="Z27" s="1043"/>
      <c r="AA27" s="2"/>
    </row>
    <row r="28" spans="2:27" ht="36.950000000000003" customHeight="1" thickBot="1" x14ac:dyDescent="0.3">
      <c r="B28" s="1051" t="s">
        <v>967</v>
      </c>
      <c r="C28" s="2356" t="s">
        <v>2708</v>
      </c>
      <c r="D28" s="2334"/>
      <c r="E28" s="2334"/>
      <c r="F28" s="2335"/>
      <c r="H28" s="246"/>
      <c r="I28" s="1149" t="s">
        <v>963</v>
      </c>
      <c r="J28" s="2301" t="s">
        <v>2283</v>
      </c>
      <c r="K28" s="2354"/>
      <c r="L28" s="2354"/>
      <c r="M28" s="2355"/>
      <c r="N28" s="1144"/>
      <c r="O28" s="1144"/>
      <c r="Q28" s="1048"/>
      <c r="R28" s="1048"/>
      <c r="S28" s="1046"/>
      <c r="T28" s="1046"/>
      <c r="U28" s="1046"/>
      <c r="V28" s="1046"/>
      <c r="W28" s="1046"/>
      <c r="X28" s="1043"/>
      <c r="Y28" s="1043"/>
      <c r="Z28" s="1043"/>
      <c r="AA28" s="2"/>
    </row>
    <row r="29" spans="2:27" ht="36.950000000000003" customHeight="1" thickBot="1" x14ac:dyDescent="0.3">
      <c r="B29" s="1051" t="s">
        <v>638</v>
      </c>
      <c r="C29" s="2234" t="s">
        <v>2582</v>
      </c>
      <c r="D29" s="2235"/>
      <c r="E29" s="2235"/>
      <c r="F29" s="2236"/>
      <c r="H29" s="1049"/>
      <c r="I29" s="1149" t="s">
        <v>964</v>
      </c>
      <c r="J29" s="2301" t="s">
        <v>2284</v>
      </c>
      <c r="K29" s="2302"/>
      <c r="L29" s="2302"/>
      <c r="M29" s="2303"/>
      <c r="N29" s="1144"/>
      <c r="O29" s="1144"/>
      <c r="Q29" s="1048"/>
      <c r="R29" s="1048"/>
      <c r="S29" s="1046"/>
      <c r="T29" s="1046"/>
      <c r="U29" s="1046"/>
      <c r="V29" s="1046"/>
      <c r="W29" s="1046"/>
      <c r="X29" s="1043"/>
      <c r="Y29" s="1043"/>
      <c r="Z29" s="1043"/>
      <c r="AA29" s="2"/>
    </row>
    <row r="30" spans="2:27" ht="36.950000000000003" customHeight="1" thickBot="1" x14ac:dyDescent="0.3">
      <c r="H30" s="1049"/>
      <c r="I30" s="1149" t="s">
        <v>965</v>
      </c>
      <c r="J30" s="2301" t="s">
        <v>2590</v>
      </c>
      <c r="K30" s="2302"/>
      <c r="L30" s="2302"/>
      <c r="M30" s="2303"/>
      <c r="N30" s="1144"/>
      <c r="O30" s="1144"/>
      <c r="Q30" s="1048"/>
      <c r="R30" s="1048"/>
      <c r="S30" s="1046"/>
      <c r="T30" s="1046"/>
      <c r="U30" s="1046"/>
      <c r="V30" s="1046"/>
      <c r="W30" s="1046"/>
      <c r="X30" s="1043"/>
      <c r="Y30" s="1043"/>
      <c r="Z30" s="1043"/>
      <c r="AA30" s="2"/>
    </row>
    <row r="31" spans="2:27" ht="36.950000000000003" customHeight="1" thickBot="1" x14ac:dyDescent="0.3">
      <c r="B31" s="1551" t="s">
        <v>2274</v>
      </c>
      <c r="C31" s="1552"/>
      <c r="D31" s="1552"/>
      <c r="E31" s="1552"/>
      <c r="F31" s="1553"/>
      <c r="H31" s="1049"/>
      <c r="I31" s="1149" t="s">
        <v>966</v>
      </c>
      <c r="J31" s="2301" t="s">
        <v>2591</v>
      </c>
      <c r="K31" s="2302"/>
      <c r="L31" s="2302"/>
      <c r="M31" s="2303"/>
      <c r="N31" s="1144"/>
      <c r="O31" s="1144"/>
      <c r="Q31" s="1048"/>
      <c r="R31" s="1048"/>
      <c r="S31" s="1046"/>
      <c r="T31" s="1046"/>
      <c r="U31" s="1046"/>
      <c r="V31" s="1046"/>
      <c r="W31" s="1046"/>
      <c r="X31" s="1043"/>
      <c r="Y31" s="1043"/>
      <c r="Z31" s="1043"/>
      <c r="AA31" s="2"/>
    </row>
    <row r="32" spans="2:27" ht="36.950000000000003" customHeight="1" thickBot="1" x14ac:dyDescent="0.3">
      <c r="B32" s="1057" t="s">
        <v>1493</v>
      </c>
      <c r="C32" s="1531" t="s">
        <v>1484</v>
      </c>
      <c r="D32" s="1533"/>
      <c r="E32" s="1531" t="s">
        <v>1880</v>
      </c>
      <c r="F32" s="2344"/>
      <c r="H32" s="1045"/>
      <c r="I32" s="1149" t="s">
        <v>967</v>
      </c>
      <c r="J32" s="2301" t="s">
        <v>2593</v>
      </c>
      <c r="K32" s="2302"/>
      <c r="L32" s="2302"/>
      <c r="M32" s="2303"/>
      <c r="Q32" s="1045"/>
      <c r="R32" s="1045"/>
      <c r="S32" s="1046"/>
      <c r="T32" s="1046"/>
      <c r="U32" s="1046"/>
      <c r="V32" s="1046"/>
      <c r="W32" s="1046"/>
      <c r="X32" s="1043"/>
      <c r="Y32" s="1043"/>
      <c r="Z32" s="1043"/>
      <c r="AA32" s="2"/>
    </row>
    <row r="33" spans="2:27" ht="39.75" customHeight="1" thickBot="1" x14ac:dyDescent="0.3">
      <c r="B33" s="2336" t="s">
        <v>961</v>
      </c>
      <c r="C33" s="2338" t="s">
        <v>2275</v>
      </c>
      <c r="D33" s="2339"/>
      <c r="E33" s="2339"/>
      <c r="F33" s="2340"/>
      <c r="I33" s="1149" t="s">
        <v>976</v>
      </c>
      <c r="J33" s="2301" t="s">
        <v>2285</v>
      </c>
      <c r="K33" s="2302"/>
      <c r="L33" s="2302"/>
      <c r="M33" s="2303"/>
      <c r="N33" s="1056"/>
      <c r="O33" s="1056"/>
      <c r="Q33" s="2"/>
      <c r="R33" s="246"/>
      <c r="S33" s="246"/>
      <c r="T33" s="246"/>
      <c r="U33" s="246"/>
      <c r="V33" s="2"/>
      <c r="W33" s="1043"/>
      <c r="X33" s="1043"/>
      <c r="Y33" s="1043"/>
      <c r="Z33" s="1043"/>
      <c r="AA33" s="2"/>
    </row>
    <row r="34" spans="2:27" ht="36.950000000000003" customHeight="1" thickBot="1" x14ac:dyDescent="0.3">
      <c r="B34" s="2349"/>
      <c r="C34" s="1793" t="s">
        <v>732</v>
      </c>
      <c r="D34" s="1794"/>
      <c r="E34" s="2341" t="s">
        <v>93</v>
      </c>
      <c r="F34" s="2342"/>
      <c r="H34" s="246"/>
      <c r="I34" s="1149" t="s">
        <v>638</v>
      </c>
      <c r="J34" s="2301" t="s">
        <v>2592</v>
      </c>
      <c r="K34" s="2302"/>
      <c r="L34" s="2302"/>
      <c r="M34" s="2303"/>
      <c r="N34" s="1143"/>
      <c r="O34" s="1143"/>
      <c r="Q34" s="1047"/>
      <c r="R34" s="1047"/>
      <c r="S34" s="1046"/>
      <c r="T34" s="1046"/>
      <c r="U34" s="1046"/>
      <c r="V34" s="1046"/>
      <c r="W34" s="1046"/>
      <c r="X34" s="1043"/>
      <c r="Y34" s="1043"/>
      <c r="Z34" s="1043"/>
      <c r="AA34" s="2"/>
    </row>
    <row r="35" spans="2:27" ht="36.950000000000003" customHeight="1" thickBot="1" x14ac:dyDescent="0.3">
      <c r="B35" s="2349"/>
      <c r="C35" s="2227" t="s">
        <v>1405</v>
      </c>
      <c r="D35" s="1478"/>
      <c r="E35" s="2222" t="s">
        <v>1027</v>
      </c>
      <c r="F35" s="2256"/>
      <c r="H35" s="246"/>
      <c r="I35" s="1149" t="s">
        <v>2580</v>
      </c>
      <c r="J35" s="2301" t="s">
        <v>2581</v>
      </c>
      <c r="K35" s="2302"/>
      <c r="L35" s="2302"/>
      <c r="M35" s="2303"/>
      <c r="N35" s="1146"/>
      <c r="O35" s="1146"/>
      <c r="Q35" s="246"/>
      <c r="R35" s="246"/>
      <c r="S35" s="1046"/>
      <c r="T35" s="1046"/>
      <c r="U35" s="1046"/>
      <c r="V35" s="1046"/>
      <c r="W35" s="1046"/>
      <c r="X35" s="1043"/>
      <c r="Y35" s="1043"/>
      <c r="Z35" s="1043"/>
      <c r="AA35" s="2"/>
    </row>
    <row r="36" spans="2:27" ht="36.950000000000003" customHeight="1" thickBot="1" x14ac:dyDescent="0.3">
      <c r="B36" s="2337"/>
      <c r="C36" s="2246" t="s">
        <v>1404</v>
      </c>
      <c r="D36" s="1526"/>
      <c r="E36" s="2347" t="s">
        <v>643</v>
      </c>
      <c r="F36" s="2353"/>
      <c r="H36" s="1049"/>
      <c r="N36" s="1119"/>
      <c r="O36" s="1119"/>
      <c r="Q36" s="1048"/>
      <c r="R36" s="1048"/>
      <c r="S36" s="1046"/>
      <c r="T36" s="1046"/>
      <c r="U36" s="1046"/>
      <c r="V36" s="1046"/>
      <c r="W36" s="1046"/>
      <c r="X36" s="2"/>
      <c r="Y36" s="2"/>
      <c r="Z36" s="2"/>
      <c r="AA36" s="2"/>
    </row>
    <row r="37" spans="2:27" ht="36.950000000000003" customHeight="1" thickBot="1" x14ac:dyDescent="0.3">
      <c r="B37" s="2264" t="s">
        <v>963</v>
      </c>
      <c r="C37" s="2231" t="s">
        <v>2276</v>
      </c>
      <c r="D37" s="2232"/>
      <c r="E37" s="2232"/>
      <c r="F37" s="2233"/>
      <c r="H37" s="1049"/>
      <c r="I37" s="1551" t="s">
        <v>1912</v>
      </c>
      <c r="J37" s="1552"/>
      <c r="K37" s="1552"/>
      <c r="L37" s="1552"/>
      <c r="M37" s="1553"/>
      <c r="N37" s="1147"/>
      <c r="O37" s="1147"/>
      <c r="Q37" s="1048"/>
      <c r="R37" s="1048"/>
      <c r="S37" s="1046"/>
      <c r="T37" s="1046"/>
      <c r="U37" s="1046"/>
      <c r="V37" s="1046"/>
      <c r="W37" s="1046"/>
    </row>
    <row r="38" spans="2:27" ht="36.950000000000003" customHeight="1" thickBot="1" x14ac:dyDescent="0.3">
      <c r="B38" s="2265"/>
      <c r="C38" s="1793" t="s">
        <v>732</v>
      </c>
      <c r="D38" s="1794"/>
      <c r="E38" s="2341" t="s">
        <v>93</v>
      </c>
      <c r="F38" s="2343"/>
      <c r="H38" s="1049"/>
      <c r="I38" s="1058" t="s">
        <v>1493</v>
      </c>
      <c r="J38" s="1624" t="s">
        <v>1484</v>
      </c>
      <c r="K38" s="1626"/>
      <c r="L38" s="1624" t="s">
        <v>1880</v>
      </c>
      <c r="M38" s="2229"/>
      <c r="N38" s="1147"/>
      <c r="O38" s="1147"/>
      <c r="Q38" s="1048"/>
      <c r="R38" s="1048"/>
      <c r="S38" s="1046"/>
      <c r="T38" s="1046"/>
      <c r="U38" s="1046"/>
      <c r="V38" s="1046"/>
      <c r="W38" s="1046"/>
    </row>
    <row r="39" spans="2:27" ht="36.950000000000003" customHeight="1" x14ac:dyDescent="0.25">
      <c r="B39" s="2265"/>
      <c r="C39" s="2345" t="s">
        <v>730</v>
      </c>
      <c r="D39" s="2346"/>
      <c r="E39" s="2222" t="s">
        <v>1027</v>
      </c>
      <c r="F39" s="2238"/>
      <c r="H39" s="1049"/>
      <c r="I39" s="2324" t="s">
        <v>961</v>
      </c>
      <c r="J39" s="2327" t="s">
        <v>2885</v>
      </c>
      <c r="K39" s="2328"/>
      <c r="L39" s="2328"/>
      <c r="M39" s="2329"/>
      <c r="N39" s="1147"/>
      <c r="O39" s="1147"/>
      <c r="Q39" s="1048"/>
      <c r="R39" s="1048"/>
      <c r="S39" s="1046"/>
      <c r="T39" s="1046"/>
      <c r="U39" s="1046"/>
      <c r="V39" s="1046"/>
      <c r="W39" s="1046"/>
    </row>
    <row r="40" spans="2:27" ht="51" customHeight="1" thickBot="1" x14ac:dyDescent="0.3">
      <c r="B40" s="2266"/>
      <c r="C40" s="2351" t="s">
        <v>729</v>
      </c>
      <c r="D40" s="2352"/>
      <c r="E40" s="2347" t="s">
        <v>643</v>
      </c>
      <c r="F40" s="2348"/>
      <c r="H40" s="1049"/>
      <c r="I40" s="2325"/>
      <c r="J40" s="2227" t="s">
        <v>2833</v>
      </c>
      <c r="K40" s="1478"/>
      <c r="L40" s="1427" t="s">
        <v>2594</v>
      </c>
      <c r="M40" s="1457"/>
      <c r="N40" s="1119"/>
      <c r="O40" s="1119"/>
      <c r="Q40" s="1048"/>
      <c r="R40" s="1048"/>
      <c r="S40" s="1046"/>
      <c r="T40" s="1046"/>
      <c r="U40" s="1046"/>
      <c r="V40" s="1046"/>
      <c r="W40" s="1046"/>
    </row>
    <row r="41" spans="2:27" ht="51" customHeight="1" thickBot="1" x14ac:dyDescent="0.3">
      <c r="B41" s="2264" t="s">
        <v>965</v>
      </c>
      <c r="C41" s="2231" t="s">
        <v>2583</v>
      </c>
      <c r="D41" s="2232"/>
      <c r="E41" s="2232"/>
      <c r="F41" s="2233"/>
      <c r="H41" s="1045"/>
      <c r="I41" s="2325"/>
      <c r="J41" s="2227" t="s">
        <v>2834</v>
      </c>
      <c r="K41" s="2244"/>
      <c r="L41" s="2307"/>
      <c r="M41" s="2292"/>
      <c r="N41" s="1119"/>
      <c r="O41" s="1119"/>
      <c r="Q41" s="1045"/>
      <c r="R41" s="1045"/>
      <c r="S41" s="1046"/>
      <c r="T41" s="1046"/>
      <c r="U41" s="1046"/>
      <c r="V41" s="1046"/>
      <c r="W41" s="1046"/>
    </row>
    <row r="42" spans="2:27" ht="51" customHeight="1" x14ac:dyDescent="0.25">
      <c r="B42" s="2265"/>
      <c r="C42" s="1793" t="s">
        <v>732</v>
      </c>
      <c r="D42" s="1794"/>
      <c r="E42" s="2341" t="s">
        <v>93</v>
      </c>
      <c r="F42" s="2343"/>
      <c r="I42" s="2325"/>
      <c r="J42" s="2227" t="s">
        <v>2835</v>
      </c>
      <c r="K42" s="2244"/>
      <c r="L42" s="2307"/>
      <c r="M42" s="2292"/>
      <c r="Q42" s="2"/>
      <c r="R42" s="246"/>
      <c r="S42" s="246"/>
      <c r="T42" s="246"/>
      <c r="U42" s="246"/>
      <c r="V42" s="2"/>
      <c r="W42" s="1043"/>
      <c r="X42" s="1043"/>
      <c r="Y42" s="1043"/>
      <c r="Z42" s="1043"/>
      <c r="AA42" s="2"/>
    </row>
    <row r="43" spans="2:27" ht="51" customHeight="1" x14ac:dyDescent="0.25">
      <c r="B43" s="2265"/>
      <c r="C43" s="2345" t="s">
        <v>730</v>
      </c>
      <c r="D43" s="2346"/>
      <c r="E43" s="2222" t="s">
        <v>1027</v>
      </c>
      <c r="F43" s="2238"/>
      <c r="H43" s="246"/>
      <c r="I43" s="2325"/>
      <c r="J43" s="2227" t="s">
        <v>2836</v>
      </c>
      <c r="K43" s="2244"/>
      <c r="L43" s="1430"/>
      <c r="M43" s="1547"/>
      <c r="Q43" s="1047"/>
      <c r="R43" s="1047"/>
      <c r="S43" s="1046"/>
      <c r="T43" s="1046"/>
      <c r="U43" s="1046"/>
      <c r="V43" s="1046"/>
      <c r="W43" s="1046"/>
    </row>
    <row r="44" spans="2:27" ht="36.950000000000003" customHeight="1" thickBot="1" x14ac:dyDescent="0.3">
      <c r="B44" s="2266"/>
      <c r="C44" s="2351" t="s">
        <v>729</v>
      </c>
      <c r="D44" s="2352"/>
      <c r="E44" s="2347" t="s">
        <v>643</v>
      </c>
      <c r="F44" s="2348"/>
      <c r="H44" s="246"/>
      <c r="I44" s="2325"/>
      <c r="J44" s="2304" t="s">
        <v>1220</v>
      </c>
      <c r="K44" s="2305"/>
      <c r="L44" s="2305"/>
      <c r="M44" s="2306"/>
      <c r="Q44" s="1049"/>
      <c r="R44" s="1049"/>
      <c r="S44" s="1046"/>
      <c r="T44" s="1046"/>
      <c r="U44" s="1046"/>
      <c r="V44" s="1046"/>
      <c r="W44" s="1046"/>
    </row>
    <row r="45" spans="2:27" ht="51" customHeight="1" thickBot="1" x14ac:dyDescent="0.3">
      <c r="B45" s="2264" t="s">
        <v>967</v>
      </c>
      <c r="C45" s="2231" t="s">
        <v>2584</v>
      </c>
      <c r="D45" s="2232"/>
      <c r="E45" s="2232"/>
      <c r="F45" s="2233"/>
      <c r="I45" s="2325"/>
      <c r="J45" s="2227" t="s">
        <v>2837</v>
      </c>
      <c r="K45" s="1478"/>
      <c r="L45" s="1427" t="s">
        <v>2594</v>
      </c>
      <c r="M45" s="1457"/>
      <c r="Q45" s="1049"/>
      <c r="R45" s="1049"/>
      <c r="S45" s="1046"/>
      <c r="T45" s="1050"/>
      <c r="U45" s="1050"/>
      <c r="V45" s="1050"/>
      <c r="W45" s="1050"/>
    </row>
    <row r="46" spans="2:27" ht="51" customHeight="1" x14ac:dyDescent="0.25">
      <c r="B46" s="2265"/>
      <c r="C46" s="1793" t="s">
        <v>732</v>
      </c>
      <c r="D46" s="1794"/>
      <c r="E46" s="2341" t="s">
        <v>93</v>
      </c>
      <c r="F46" s="2343"/>
      <c r="I46" s="2325"/>
      <c r="J46" s="2227" t="s">
        <v>2838</v>
      </c>
      <c r="K46" s="2244"/>
      <c r="L46" s="2307"/>
      <c r="M46" s="2292"/>
      <c r="Q46" s="1048"/>
      <c r="R46" s="1048"/>
      <c r="S46" s="1050"/>
      <c r="T46" s="1050"/>
      <c r="U46" s="1050"/>
      <c r="V46" s="1050"/>
      <c r="W46" s="1050"/>
    </row>
    <row r="47" spans="2:27" ht="51" customHeight="1" x14ac:dyDescent="0.25">
      <c r="B47" s="2265"/>
      <c r="C47" s="2345" t="s">
        <v>730</v>
      </c>
      <c r="D47" s="2346"/>
      <c r="E47" s="2222" t="s">
        <v>1027</v>
      </c>
      <c r="F47" s="2238"/>
      <c r="I47" s="2325"/>
      <c r="J47" s="2227" t="s">
        <v>2839</v>
      </c>
      <c r="K47" s="2244"/>
      <c r="L47" s="2307"/>
      <c r="M47" s="2292"/>
      <c r="Q47" s="1048"/>
      <c r="R47" s="1048"/>
      <c r="S47" s="1050"/>
      <c r="T47" s="1050"/>
      <c r="U47" s="1050"/>
      <c r="V47" s="1050"/>
      <c r="W47" s="1050"/>
    </row>
    <row r="48" spans="2:27" ht="51" customHeight="1" thickBot="1" x14ac:dyDescent="0.3">
      <c r="B48" s="2266"/>
      <c r="C48" s="2351" t="s">
        <v>729</v>
      </c>
      <c r="D48" s="2352"/>
      <c r="E48" s="2347" t="s">
        <v>643</v>
      </c>
      <c r="F48" s="2348"/>
      <c r="I48" s="2325"/>
      <c r="J48" s="2227" t="s">
        <v>2840</v>
      </c>
      <c r="K48" s="2244"/>
      <c r="L48" s="1430"/>
      <c r="M48" s="1547"/>
      <c r="Q48" s="1048"/>
      <c r="R48" s="1048"/>
      <c r="S48" s="1050"/>
      <c r="T48" s="1050"/>
      <c r="U48" s="1050"/>
      <c r="V48" s="1050"/>
      <c r="W48" s="1050"/>
    </row>
    <row r="49" spans="2:27" ht="36.950000000000003" customHeight="1" thickBot="1" x14ac:dyDescent="0.3">
      <c r="B49" s="1051" t="s">
        <v>638</v>
      </c>
      <c r="C49" s="2234" t="s">
        <v>2585</v>
      </c>
      <c r="D49" s="2235"/>
      <c r="E49" s="2235"/>
      <c r="F49" s="2236"/>
      <c r="I49" s="2325"/>
      <c r="J49" s="2304" t="s">
        <v>1220</v>
      </c>
      <c r="K49" s="2305"/>
      <c r="L49" s="2305"/>
      <c r="M49" s="2306"/>
      <c r="Q49" s="1048"/>
      <c r="R49" s="1048"/>
      <c r="S49" s="1050"/>
      <c r="T49" s="1050"/>
      <c r="U49" s="1050"/>
      <c r="V49" s="1050"/>
      <c r="W49" s="1050"/>
    </row>
    <row r="50" spans="2:27" ht="51" customHeight="1" thickBot="1" x14ac:dyDescent="0.3">
      <c r="I50" s="2325"/>
      <c r="J50" s="2227" t="s">
        <v>2841</v>
      </c>
      <c r="K50" s="1478"/>
      <c r="L50" s="1428" t="s">
        <v>2595</v>
      </c>
      <c r="M50" s="2314"/>
      <c r="Q50" s="1048"/>
      <c r="R50" s="1048"/>
      <c r="S50" s="1050"/>
      <c r="T50" s="1050"/>
      <c r="U50" s="1050"/>
      <c r="V50" s="1050"/>
      <c r="W50" s="1050"/>
    </row>
    <row r="51" spans="2:27" ht="51" customHeight="1" thickBot="1" x14ac:dyDescent="0.3">
      <c r="B51" s="1551" t="s">
        <v>2263</v>
      </c>
      <c r="C51" s="1552"/>
      <c r="D51" s="1552"/>
      <c r="E51" s="1552"/>
      <c r="F51" s="1553"/>
      <c r="H51" s="1045"/>
      <c r="I51" s="2325"/>
      <c r="J51" s="2227" t="s">
        <v>2842</v>
      </c>
      <c r="K51" s="2244"/>
      <c r="L51" s="2321"/>
      <c r="M51" s="2316"/>
      <c r="Q51" s="1045"/>
      <c r="R51" s="1045"/>
      <c r="S51" s="1046"/>
      <c r="T51" s="1046"/>
      <c r="U51" s="1046"/>
      <c r="V51" s="1046"/>
      <c r="W51" s="1046"/>
    </row>
    <row r="52" spans="2:27" ht="51" customHeight="1" thickBot="1" x14ac:dyDescent="0.3">
      <c r="B52" s="1057" t="s">
        <v>1493</v>
      </c>
      <c r="C52" s="1531" t="s">
        <v>1484</v>
      </c>
      <c r="D52" s="1533"/>
      <c r="E52" s="1531" t="s">
        <v>1880</v>
      </c>
      <c r="F52" s="2344"/>
      <c r="I52" s="2325"/>
      <c r="J52" s="2227" t="s">
        <v>2843</v>
      </c>
      <c r="K52" s="2244"/>
      <c r="L52" s="2321"/>
      <c r="M52" s="2316"/>
      <c r="Q52" s="2"/>
      <c r="R52" s="246"/>
      <c r="S52" s="246"/>
      <c r="T52" s="246"/>
      <c r="U52" s="246"/>
      <c r="V52" s="2"/>
      <c r="W52" s="1043"/>
      <c r="X52" s="1043"/>
      <c r="Y52" s="1043"/>
      <c r="Z52" s="1043"/>
      <c r="AA52" s="2"/>
    </row>
    <row r="53" spans="2:27" ht="51" customHeight="1" thickBot="1" x14ac:dyDescent="0.3">
      <c r="B53" s="2336" t="s">
        <v>961</v>
      </c>
      <c r="C53" s="2350" t="s">
        <v>2275</v>
      </c>
      <c r="D53" s="1630"/>
      <c r="E53" s="1630"/>
      <c r="F53" s="1631"/>
      <c r="H53" s="246"/>
      <c r="I53" s="2325"/>
      <c r="J53" s="2227" t="s">
        <v>2844</v>
      </c>
      <c r="K53" s="2244"/>
      <c r="L53" s="2321"/>
      <c r="M53" s="2316"/>
      <c r="Q53" s="1047"/>
      <c r="R53" s="1047"/>
      <c r="S53" s="1046"/>
      <c r="T53" s="1046"/>
      <c r="U53" s="1046"/>
      <c r="V53" s="1046"/>
      <c r="W53" s="1046"/>
    </row>
    <row r="54" spans="2:27" ht="51" customHeight="1" x14ac:dyDescent="0.25">
      <c r="B54" s="2349"/>
      <c r="C54" s="1793" t="s">
        <v>732</v>
      </c>
      <c r="D54" s="1794"/>
      <c r="E54" s="2341" t="s">
        <v>93</v>
      </c>
      <c r="F54" s="2342"/>
      <c r="H54" s="246"/>
      <c r="I54" s="2325"/>
      <c r="J54" s="2227" t="s">
        <v>2845</v>
      </c>
      <c r="K54" s="2244"/>
      <c r="L54" s="2322"/>
      <c r="M54" s="2323"/>
      <c r="Q54" s="1049"/>
      <c r="R54" s="1049"/>
      <c r="S54" s="1046"/>
      <c r="T54" s="1046"/>
      <c r="U54" s="1046"/>
      <c r="V54" s="1046"/>
      <c r="W54" s="1046"/>
    </row>
    <row r="55" spans="2:27" ht="36.950000000000003" customHeight="1" thickBot="1" x14ac:dyDescent="0.3">
      <c r="B55" s="2337"/>
      <c r="C55" s="2227" t="s">
        <v>1603</v>
      </c>
      <c r="D55" s="1478"/>
      <c r="E55" s="2222" t="s">
        <v>1027</v>
      </c>
      <c r="F55" s="2256"/>
      <c r="H55" s="1049"/>
      <c r="I55" s="2325"/>
      <c r="J55" s="2304" t="s">
        <v>1220</v>
      </c>
      <c r="K55" s="2305"/>
      <c r="L55" s="2305"/>
      <c r="M55" s="2306"/>
      <c r="Q55" s="1049"/>
      <c r="R55" s="1049"/>
      <c r="S55" s="1046"/>
      <c r="T55" s="1046"/>
      <c r="U55" s="1046"/>
      <c r="V55" s="1046"/>
      <c r="W55" s="1046"/>
    </row>
    <row r="56" spans="2:27" ht="51" customHeight="1" thickBot="1" x14ac:dyDescent="0.3">
      <c r="B56" s="2264" t="s">
        <v>963</v>
      </c>
      <c r="C56" s="2231" t="s">
        <v>2276</v>
      </c>
      <c r="D56" s="2232"/>
      <c r="E56" s="2232"/>
      <c r="F56" s="2233"/>
      <c r="I56" s="2325"/>
      <c r="J56" s="2227" t="s">
        <v>2846</v>
      </c>
      <c r="K56" s="1478"/>
      <c r="L56" s="1427" t="s">
        <v>2596</v>
      </c>
      <c r="M56" s="2314"/>
      <c r="Q56" s="1049"/>
      <c r="R56" s="1049"/>
      <c r="S56" s="1046"/>
      <c r="T56" s="1050"/>
      <c r="U56" s="1050"/>
      <c r="V56" s="1050"/>
      <c r="W56" s="1050"/>
    </row>
    <row r="57" spans="2:27" ht="51" customHeight="1" x14ac:dyDescent="0.25">
      <c r="B57" s="2265"/>
      <c r="C57" s="1793" t="s">
        <v>732</v>
      </c>
      <c r="D57" s="1794"/>
      <c r="E57" s="2341" t="s">
        <v>93</v>
      </c>
      <c r="F57" s="2343"/>
      <c r="I57" s="2325"/>
      <c r="J57" s="2227" t="s">
        <v>2847</v>
      </c>
      <c r="K57" s="2244"/>
      <c r="L57" s="2315"/>
      <c r="M57" s="2316"/>
      <c r="Q57" s="1049"/>
      <c r="R57" s="1049"/>
      <c r="S57" s="1050"/>
      <c r="T57" s="1050"/>
      <c r="U57" s="1050"/>
      <c r="V57" s="1050"/>
      <c r="W57" s="1050"/>
    </row>
    <row r="58" spans="2:27" ht="51" customHeight="1" thickBot="1" x14ac:dyDescent="0.3">
      <c r="B58" s="2266"/>
      <c r="C58" s="2345" t="s">
        <v>1600</v>
      </c>
      <c r="D58" s="2346"/>
      <c r="E58" s="2347" t="s">
        <v>1027</v>
      </c>
      <c r="F58" s="2348"/>
      <c r="I58" s="2325"/>
      <c r="J58" s="2227" t="s">
        <v>2848</v>
      </c>
      <c r="K58" s="2244"/>
      <c r="L58" s="2315"/>
      <c r="M58" s="2316"/>
      <c r="Q58" s="1048"/>
      <c r="R58" s="1048"/>
      <c r="S58" s="1050"/>
      <c r="T58" s="1050"/>
      <c r="U58" s="1050"/>
      <c r="V58" s="1050"/>
      <c r="W58" s="1050"/>
    </row>
    <row r="59" spans="2:27" ht="51" customHeight="1" thickBot="1" x14ac:dyDescent="0.3">
      <c r="B59" s="2264" t="s">
        <v>965</v>
      </c>
      <c r="C59" s="2231" t="s">
        <v>2583</v>
      </c>
      <c r="D59" s="2232"/>
      <c r="E59" s="2232"/>
      <c r="F59" s="2233"/>
      <c r="I59" s="2325"/>
      <c r="J59" s="2227" t="s">
        <v>2849</v>
      </c>
      <c r="K59" s="2244"/>
      <c r="L59" s="2315"/>
      <c r="M59" s="2316"/>
      <c r="Q59" s="1048"/>
      <c r="R59" s="1048"/>
      <c r="S59" s="1050"/>
      <c r="T59" s="1050"/>
      <c r="U59" s="1050"/>
      <c r="V59" s="1050"/>
      <c r="W59" s="1050"/>
    </row>
    <row r="60" spans="2:27" ht="51" customHeight="1" x14ac:dyDescent="0.25">
      <c r="B60" s="2265"/>
      <c r="C60" s="1793" t="s">
        <v>732</v>
      </c>
      <c r="D60" s="1794"/>
      <c r="E60" s="2341" t="s">
        <v>93</v>
      </c>
      <c r="F60" s="2343"/>
      <c r="I60" s="2325"/>
      <c r="J60" s="2227" t="s">
        <v>2850</v>
      </c>
      <c r="K60" s="2244"/>
      <c r="L60" s="2315"/>
      <c r="M60" s="2316"/>
      <c r="Q60" s="1048"/>
      <c r="R60" s="1048"/>
      <c r="S60" s="1050"/>
      <c r="T60" s="1050"/>
      <c r="U60" s="1050"/>
      <c r="V60" s="1050"/>
      <c r="W60" s="1050"/>
    </row>
    <row r="61" spans="2:27" ht="51" customHeight="1" thickBot="1" x14ac:dyDescent="0.3">
      <c r="B61" s="2266"/>
      <c r="C61" s="2345" t="s">
        <v>1600</v>
      </c>
      <c r="D61" s="2346"/>
      <c r="E61" s="2347" t="s">
        <v>1027</v>
      </c>
      <c r="F61" s="2348"/>
      <c r="I61" s="2325"/>
      <c r="J61" s="2227" t="s">
        <v>2851</v>
      </c>
      <c r="K61" s="2244"/>
      <c r="L61" s="2317"/>
      <c r="M61" s="2318"/>
      <c r="Q61" s="1048"/>
      <c r="R61" s="1048"/>
      <c r="S61" s="1050"/>
      <c r="T61" s="1050"/>
      <c r="U61" s="1050"/>
      <c r="V61" s="1050"/>
      <c r="W61" s="1050"/>
    </row>
    <row r="62" spans="2:27" ht="36.950000000000003" customHeight="1" thickBot="1" x14ac:dyDescent="0.3">
      <c r="B62" s="2264" t="s">
        <v>967</v>
      </c>
      <c r="C62" s="2231" t="s">
        <v>2584</v>
      </c>
      <c r="D62" s="2232"/>
      <c r="E62" s="2232"/>
      <c r="F62" s="2233"/>
      <c r="I62" s="2325"/>
      <c r="J62" s="2304" t="s">
        <v>1220</v>
      </c>
      <c r="K62" s="2305"/>
      <c r="L62" s="2305"/>
      <c r="M62" s="2306"/>
      <c r="Q62" s="1048"/>
      <c r="R62" s="1048"/>
      <c r="S62" s="1050"/>
      <c r="T62" s="1050"/>
      <c r="U62" s="1050"/>
      <c r="V62" s="1050"/>
      <c r="W62" s="1050"/>
    </row>
    <row r="63" spans="2:27" ht="51" customHeight="1" x14ac:dyDescent="0.25">
      <c r="B63" s="2265"/>
      <c r="C63" s="1793" t="s">
        <v>732</v>
      </c>
      <c r="D63" s="1794"/>
      <c r="E63" s="2341" t="s">
        <v>93</v>
      </c>
      <c r="F63" s="2343"/>
      <c r="H63" s="1045"/>
      <c r="I63" s="2325"/>
      <c r="J63" s="2227" t="s">
        <v>2852</v>
      </c>
      <c r="K63" s="1478"/>
      <c r="L63" s="1427" t="s">
        <v>2595</v>
      </c>
      <c r="M63" s="1457"/>
      <c r="Q63" s="1045"/>
      <c r="R63" s="1045"/>
      <c r="S63" s="1044"/>
      <c r="T63" s="1044"/>
      <c r="U63" s="1044"/>
      <c r="V63" s="1044"/>
      <c r="W63" s="1044"/>
    </row>
    <row r="64" spans="2:27" ht="51" customHeight="1" thickBot="1" x14ac:dyDescent="0.3">
      <c r="B64" s="2266"/>
      <c r="C64" s="2345" t="s">
        <v>1600</v>
      </c>
      <c r="D64" s="2346"/>
      <c r="E64" s="2347" t="s">
        <v>1027</v>
      </c>
      <c r="F64" s="2348"/>
      <c r="H64" s="1045"/>
      <c r="I64" s="2325"/>
      <c r="J64" s="2227" t="s">
        <v>2853</v>
      </c>
      <c r="K64" s="2244"/>
      <c r="L64" s="2307"/>
      <c r="M64" s="2292"/>
      <c r="Q64" s="1045"/>
      <c r="R64" s="1045"/>
      <c r="S64" s="1046"/>
      <c r="T64" s="1046"/>
      <c r="U64" s="1046"/>
      <c r="V64" s="1046"/>
      <c r="W64" s="1046"/>
    </row>
    <row r="65" spans="2:27" ht="51" customHeight="1" thickBot="1" x14ac:dyDescent="0.3">
      <c r="B65" s="1051" t="s">
        <v>638</v>
      </c>
      <c r="C65" s="2234" t="s">
        <v>2586</v>
      </c>
      <c r="D65" s="2235"/>
      <c r="E65" s="2235"/>
      <c r="F65" s="2236"/>
      <c r="I65" s="2325"/>
      <c r="J65" s="2227" t="s">
        <v>2854</v>
      </c>
      <c r="K65" s="2244"/>
      <c r="L65" s="2307"/>
      <c r="M65" s="2292"/>
      <c r="Q65" s="2"/>
      <c r="R65" s="246"/>
      <c r="S65" s="246"/>
      <c r="T65" s="246"/>
      <c r="U65" s="246"/>
      <c r="V65" s="2"/>
      <c r="W65" s="1043"/>
      <c r="X65" s="1043"/>
      <c r="Y65" s="1043"/>
      <c r="Z65" s="1043"/>
      <c r="AA65" s="2"/>
    </row>
    <row r="66" spans="2:27" ht="51" customHeight="1" thickBot="1" x14ac:dyDescent="0.3">
      <c r="I66" s="2325"/>
      <c r="J66" s="2227" t="s">
        <v>2855</v>
      </c>
      <c r="K66" s="2244"/>
      <c r="L66" s="2307"/>
      <c r="M66" s="2292"/>
      <c r="Q66" s="2"/>
      <c r="R66" s="246"/>
      <c r="S66" s="246"/>
      <c r="T66" s="246"/>
      <c r="U66" s="246"/>
      <c r="V66" s="2"/>
      <c r="W66" s="1043"/>
      <c r="X66" s="1043"/>
      <c r="Y66" s="1043"/>
      <c r="Z66" s="1043"/>
      <c r="AA66" s="2"/>
    </row>
    <row r="67" spans="2:27" ht="51" customHeight="1" thickBot="1" x14ac:dyDescent="0.3">
      <c r="B67" s="1551" t="s">
        <v>1881</v>
      </c>
      <c r="C67" s="1552"/>
      <c r="D67" s="1552"/>
      <c r="E67" s="1552"/>
      <c r="F67" s="1553"/>
      <c r="H67" s="246"/>
      <c r="I67" s="2325"/>
      <c r="J67" s="2227" t="s">
        <v>2856</v>
      </c>
      <c r="K67" s="2244"/>
      <c r="L67" s="2307"/>
      <c r="M67" s="2292"/>
      <c r="Q67" s="1047"/>
      <c r="R67" s="1047"/>
      <c r="S67" s="1046"/>
      <c r="T67" s="1046"/>
      <c r="U67" s="1046"/>
      <c r="V67" s="1046"/>
      <c r="W67" s="1046"/>
    </row>
    <row r="68" spans="2:27" ht="36.950000000000003" customHeight="1" thickBot="1" x14ac:dyDescent="0.3">
      <c r="B68" s="1057" t="s">
        <v>1493</v>
      </c>
      <c r="C68" s="1531" t="s">
        <v>1484</v>
      </c>
      <c r="D68" s="1533"/>
      <c r="E68" s="1531" t="s">
        <v>1880</v>
      </c>
      <c r="F68" s="2344"/>
      <c r="H68" s="246"/>
      <c r="I68" s="2325"/>
      <c r="J68" s="2304" t="s">
        <v>1220</v>
      </c>
      <c r="K68" s="2305"/>
      <c r="L68" s="2305"/>
      <c r="M68" s="2306"/>
      <c r="Q68" s="1048"/>
      <c r="R68" s="1048"/>
      <c r="S68" s="1046"/>
      <c r="T68" s="1046"/>
      <c r="U68" s="1046"/>
      <c r="V68" s="1046"/>
      <c r="W68" s="1046"/>
    </row>
    <row r="69" spans="2:27" ht="51" customHeight="1" thickBot="1" x14ac:dyDescent="0.3">
      <c r="B69" s="2336" t="s">
        <v>961</v>
      </c>
      <c r="C69" s="2338" t="s">
        <v>2275</v>
      </c>
      <c r="D69" s="2339"/>
      <c r="E69" s="2339"/>
      <c r="F69" s="2340"/>
      <c r="H69" s="1049"/>
      <c r="I69" s="2325"/>
      <c r="J69" s="2227" t="s">
        <v>2857</v>
      </c>
      <c r="K69" s="2244"/>
      <c r="L69" s="1427" t="s">
        <v>2597</v>
      </c>
      <c r="M69" s="1457"/>
      <c r="Q69" s="1048"/>
      <c r="R69" s="1048"/>
      <c r="S69" s="1046"/>
      <c r="T69" s="1046"/>
      <c r="U69" s="1046"/>
      <c r="V69" s="1046"/>
      <c r="W69" s="1046"/>
    </row>
    <row r="70" spans="2:27" ht="51" customHeight="1" thickBot="1" x14ac:dyDescent="0.3">
      <c r="B70" s="2337"/>
      <c r="C70" s="1793" t="s">
        <v>732</v>
      </c>
      <c r="D70" s="1794"/>
      <c r="E70" s="2341" t="s">
        <v>897</v>
      </c>
      <c r="F70" s="2342"/>
      <c r="H70" s="1049"/>
      <c r="I70" s="2325"/>
      <c r="J70" s="2227" t="s">
        <v>2858</v>
      </c>
      <c r="K70" s="2244"/>
      <c r="L70" s="2307"/>
      <c r="M70" s="2292"/>
      <c r="Q70" s="1048"/>
      <c r="R70" s="1048"/>
      <c r="S70" s="1046"/>
      <c r="T70" s="1046"/>
      <c r="U70" s="1046"/>
      <c r="V70" s="1046"/>
      <c r="W70" s="1046"/>
    </row>
    <row r="71" spans="2:27" ht="51" customHeight="1" thickBot="1" x14ac:dyDescent="0.3">
      <c r="B71" s="2264" t="s">
        <v>963</v>
      </c>
      <c r="C71" s="2231" t="s">
        <v>2276</v>
      </c>
      <c r="D71" s="2232"/>
      <c r="E71" s="2232"/>
      <c r="F71" s="2233"/>
      <c r="H71" s="1049"/>
      <c r="I71" s="2325"/>
      <c r="J71" s="2227" t="s">
        <v>2859</v>
      </c>
      <c r="K71" s="2244"/>
      <c r="L71" s="2307"/>
      <c r="M71" s="2292"/>
      <c r="Q71" s="1048"/>
      <c r="R71" s="1048"/>
      <c r="S71" s="1046"/>
      <c r="T71" s="1046"/>
      <c r="U71" s="1046"/>
      <c r="V71" s="1046"/>
      <c r="W71" s="1046"/>
    </row>
    <row r="72" spans="2:27" ht="51" customHeight="1" thickBot="1" x14ac:dyDescent="0.3">
      <c r="B72" s="2266"/>
      <c r="C72" s="1793" t="s">
        <v>732</v>
      </c>
      <c r="D72" s="1794"/>
      <c r="E72" s="2341" t="s">
        <v>897</v>
      </c>
      <c r="F72" s="2343"/>
      <c r="H72" s="1049"/>
      <c r="I72" s="2325"/>
      <c r="J72" s="2227" t="s">
        <v>2860</v>
      </c>
      <c r="K72" s="2244"/>
      <c r="L72" s="2307"/>
      <c r="M72" s="2292"/>
      <c r="Q72" s="1048"/>
      <c r="R72" s="1048"/>
      <c r="S72" s="1046"/>
      <c r="T72" s="1046"/>
      <c r="U72" s="1046"/>
      <c r="V72" s="1046"/>
      <c r="W72" s="1046"/>
    </row>
    <row r="73" spans="2:27" ht="51" customHeight="1" thickBot="1" x14ac:dyDescent="0.3">
      <c r="B73" s="2264" t="s">
        <v>965</v>
      </c>
      <c r="C73" s="2231" t="s">
        <v>2583</v>
      </c>
      <c r="D73" s="2232"/>
      <c r="E73" s="2232"/>
      <c r="F73" s="2233"/>
      <c r="H73" s="1045"/>
      <c r="I73" s="2325"/>
      <c r="J73" s="2227" t="s">
        <v>2861</v>
      </c>
      <c r="K73" s="2244"/>
      <c r="L73" s="2307"/>
      <c r="M73" s="2292"/>
      <c r="Q73" s="1045"/>
      <c r="R73" s="1045"/>
      <c r="S73" s="1046"/>
      <c r="T73" s="1046"/>
      <c r="U73" s="1046"/>
      <c r="V73" s="1046"/>
      <c r="W73" s="1046"/>
    </row>
    <row r="74" spans="2:27" ht="51" customHeight="1" thickBot="1" x14ac:dyDescent="0.3">
      <c r="B74" s="2266"/>
      <c r="C74" s="1793" t="s">
        <v>732</v>
      </c>
      <c r="D74" s="1794"/>
      <c r="E74" s="2341" t="s">
        <v>897</v>
      </c>
      <c r="F74" s="2343"/>
      <c r="I74" s="2325"/>
      <c r="J74" s="2227" t="s">
        <v>2862</v>
      </c>
      <c r="K74" s="2244"/>
      <c r="L74" s="2307"/>
      <c r="M74" s="2292"/>
      <c r="Q74" s="2"/>
      <c r="R74" s="246"/>
      <c r="S74" s="246"/>
      <c r="T74" s="246"/>
      <c r="U74" s="246"/>
      <c r="V74" s="2"/>
      <c r="W74" s="1043"/>
      <c r="X74" s="1043"/>
      <c r="Y74" s="1043"/>
      <c r="Z74" s="1043"/>
      <c r="AA74" s="2"/>
    </row>
    <row r="75" spans="2:27" ht="51" customHeight="1" thickBot="1" x14ac:dyDescent="0.3">
      <c r="B75" s="2264" t="s">
        <v>967</v>
      </c>
      <c r="C75" s="2231" t="s">
        <v>2584</v>
      </c>
      <c r="D75" s="2232"/>
      <c r="E75" s="2232"/>
      <c r="F75" s="2233"/>
      <c r="H75" s="246"/>
      <c r="I75" s="2326"/>
      <c r="J75" s="2227" t="s">
        <v>2863</v>
      </c>
      <c r="K75" s="2244"/>
      <c r="L75" s="1458"/>
      <c r="M75" s="1460"/>
      <c r="Q75" s="1047"/>
      <c r="R75" s="1047"/>
      <c r="S75" s="1046"/>
      <c r="T75" s="1046"/>
      <c r="U75" s="1046"/>
      <c r="V75" s="1046"/>
      <c r="W75" s="1046"/>
    </row>
    <row r="76" spans="2:27" ht="36.950000000000003" customHeight="1" thickBot="1" x14ac:dyDescent="0.3">
      <c r="B76" s="2266"/>
      <c r="C76" s="1793" t="s">
        <v>732</v>
      </c>
      <c r="D76" s="1794"/>
      <c r="E76" s="2341" t="s">
        <v>897</v>
      </c>
      <c r="F76" s="2343"/>
      <c r="H76" s="246"/>
      <c r="I76" s="1051" t="s">
        <v>962</v>
      </c>
      <c r="J76" s="2234" t="s">
        <v>2599</v>
      </c>
      <c r="K76" s="2235"/>
      <c r="L76" s="2235"/>
      <c r="M76" s="2236"/>
      <c r="Q76" s="246"/>
      <c r="R76" s="246"/>
      <c r="S76" s="1046"/>
      <c r="T76" s="1046"/>
      <c r="U76" s="1046"/>
      <c r="V76" s="1046"/>
      <c r="W76" s="1046"/>
    </row>
    <row r="77" spans="2:27" ht="36.950000000000003" customHeight="1" thickBot="1" x14ac:dyDescent="0.3">
      <c r="B77" s="1051" t="s">
        <v>638</v>
      </c>
      <c r="C77" s="2234" t="s">
        <v>2587</v>
      </c>
      <c r="D77" s="2235"/>
      <c r="E77" s="2235"/>
      <c r="F77" s="2236"/>
      <c r="H77" s="1049"/>
      <c r="I77" s="2324" t="s">
        <v>963</v>
      </c>
      <c r="J77" s="2327" t="s">
        <v>2884</v>
      </c>
      <c r="K77" s="2328"/>
      <c r="L77" s="2328"/>
      <c r="M77" s="2329"/>
      <c r="Q77" s="1048"/>
      <c r="R77" s="1048"/>
      <c r="S77" s="1046"/>
      <c r="T77" s="1046"/>
      <c r="U77" s="1046"/>
      <c r="V77" s="1046"/>
      <c r="W77" s="1046"/>
    </row>
    <row r="78" spans="2:27" ht="51" customHeight="1" thickBot="1" x14ac:dyDescent="0.3">
      <c r="H78" s="1049"/>
      <c r="I78" s="2325"/>
      <c r="J78" s="2227" t="s">
        <v>2833</v>
      </c>
      <c r="K78" s="1478"/>
      <c r="L78" s="1427" t="s">
        <v>2594</v>
      </c>
      <c r="M78" s="1457"/>
      <c r="Q78" s="1048"/>
      <c r="R78" s="1048"/>
      <c r="S78" s="1046"/>
      <c r="T78" s="1046"/>
      <c r="U78" s="1046"/>
      <c r="V78" s="1046"/>
      <c r="W78" s="1046"/>
    </row>
    <row r="79" spans="2:27" ht="51" customHeight="1" thickBot="1" x14ac:dyDescent="0.3">
      <c r="B79" s="1551" t="s">
        <v>1883</v>
      </c>
      <c r="C79" s="1552"/>
      <c r="D79" s="1552"/>
      <c r="E79" s="1552"/>
      <c r="F79" s="1553"/>
      <c r="H79" s="1049"/>
      <c r="I79" s="2325"/>
      <c r="J79" s="2227" t="s">
        <v>2834</v>
      </c>
      <c r="K79" s="2244"/>
      <c r="L79" s="2307"/>
      <c r="M79" s="2292"/>
      <c r="Q79" s="1048"/>
      <c r="R79" s="1048"/>
      <c r="S79" s="1046"/>
      <c r="T79" s="1046"/>
      <c r="U79" s="1046"/>
      <c r="V79" s="1046"/>
      <c r="W79" s="1046"/>
    </row>
    <row r="80" spans="2:27" ht="51" customHeight="1" thickBot="1" x14ac:dyDescent="0.3">
      <c r="B80" s="1058" t="s">
        <v>1493</v>
      </c>
      <c r="C80" s="1624" t="s">
        <v>1484</v>
      </c>
      <c r="D80" s="1626"/>
      <c r="E80" s="1624" t="s">
        <v>1880</v>
      </c>
      <c r="F80" s="2229"/>
      <c r="H80" s="1049"/>
      <c r="I80" s="2325"/>
      <c r="J80" s="2227" t="s">
        <v>2835</v>
      </c>
      <c r="K80" s="2244"/>
      <c r="L80" s="2307"/>
      <c r="M80" s="2292"/>
      <c r="Q80" s="1048"/>
      <c r="R80" s="1048"/>
      <c r="S80" s="1046"/>
      <c r="T80" s="1046"/>
      <c r="U80" s="1046"/>
      <c r="V80" s="1046"/>
      <c r="W80" s="1046"/>
    </row>
    <row r="81" spans="2:27" ht="51" customHeight="1" thickBot="1" x14ac:dyDescent="0.3">
      <c r="B81" s="1051" t="s">
        <v>959</v>
      </c>
      <c r="C81" s="2234" t="s">
        <v>2273</v>
      </c>
      <c r="D81" s="2235"/>
      <c r="E81" s="2235"/>
      <c r="F81" s="2236"/>
      <c r="H81" s="1049"/>
      <c r="I81" s="2325"/>
      <c r="J81" s="2227" t="s">
        <v>2836</v>
      </c>
      <c r="K81" s="2244"/>
      <c r="L81" s="1430"/>
      <c r="M81" s="1547"/>
      <c r="Q81" s="1048"/>
      <c r="R81" s="1048"/>
      <c r="S81" s="1046"/>
      <c r="T81" s="1046"/>
      <c r="U81" s="1046"/>
      <c r="V81" s="1046"/>
      <c r="W81" s="1046"/>
    </row>
    <row r="82" spans="2:27" ht="36.950000000000003" customHeight="1" thickBot="1" x14ac:dyDescent="0.3">
      <c r="B82" s="1142" t="s">
        <v>961</v>
      </c>
      <c r="C82" s="2333" t="s">
        <v>2277</v>
      </c>
      <c r="D82" s="2334"/>
      <c r="E82" s="2334"/>
      <c r="F82" s="2335"/>
      <c r="H82" s="1045"/>
      <c r="I82" s="2325"/>
      <c r="J82" s="2304" t="s">
        <v>1220</v>
      </c>
      <c r="K82" s="2305"/>
      <c r="L82" s="2305"/>
      <c r="M82" s="2306"/>
      <c r="Q82" s="1045"/>
      <c r="R82" s="1045"/>
      <c r="S82" s="1046"/>
      <c r="T82" s="1046"/>
      <c r="U82" s="1046"/>
      <c r="V82" s="1046"/>
      <c r="W82" s="1046"/>
    </row>
    <row r="83" spans="2:27" ht="51" customHeight="1" thickBot="1" x14ac:dyDescent="0.3">
      <c r="B83" s="1051" t="s">
        <v>963</v>
      </c>
      <c r="C83" s="2234" t="s">
        <v>2278</v>
      </c>
      <c r="D83" s="2235"/>
      <c r="E83" s="2235"/>
      <c r="F83" s="2236"/>
      <c r="I83" s="2325"/>
      <c r="J83" s="2227" t="s">
        <v>2837</v>
      </c>
      <c r="K83" s="1478"/>
      <c r="L83" s="1427" t="s">
        <v>2594</v>
      </c>
      <c r="M83" s="1457"/>
      <c r="Q83" s="2"/>
      <c r="R83" s="246"/>
      <c r="S83" s="246"/>
      <c r="T83" s="246"/>
      <c r="U83" s="246"/>
      <c r="V83" s="2"/>
      <c r="W83" s="1043"/>
      <c r="X83" s="1043"/>
      <c r="Y83" s="1043"/>
      <c r="Z83" s="1043"/>
      <c r="AA83" s="2"/>
    </row>
    <row r="84" spans="2:27" ht="51" customHeight="1" thickBot="1" x14ac:dyDescent="0.3">
      <c r="B84" s="1051" t="s">
        <v>965</v>
      </c>
      <c r="C84" s="2234" t="s">
        <v>2588</v>
      </c>
      <c r="D84" s="2235"/>
      <c r="E84" s="2235"/>
      <c r="F84" s="2236"/>
      <c r="H84" s="246"/>
      <c r="I84" s="2325"/>
      <c r="J84" s="2227" t="s">
        <v>2838</v>
      </c>
      <c r="K84" s="2244"/>
      <c r="L84" s="2307"/>
      <c r="M84" s="2292"/>
      <c r="Q84" s="1047"/>
      <c r="R84" s="1047"/>
      <c r="S84" s="1046"/>
      <c r="T84" s="1046"/>
      <c r="U84" s="1046"/>
      <c r="V84" s="1046"/>
      <c r="W84" s="1046"/>
    </row>
    <row r="85" spans="2:27" ht="51" customHeight="1" thickBot="1" x14ac:dyDescent="0.3">
      <c r="B85" s="1051" t="s">
        <v>638</v>
      </c>
      <c r="C85" s="2234" t="s">
        <v>2589</v>
      </c>
      <c r="D85" s="2235"/>
      <c r="E85" s="2235"/>
      <c r="F85" s="2236"/>
      <c r="H85" s="246"/>
      <c r="I85" s="2325"/>
      <c r="J85" s="2227" t="s">
        <v>2839</v>
      </c>
      <c r="K85" s="2244"/>
      <c r="L85" s="2307"/>
      <c r="M85" s="2292"/>
      <c r="Q85" s="1049"/>
      <c r="R85" s="1049"/>
      <c r="S85" s="1046"/>
      <c r="T85" s="1046"/>
      <c r="U85" s="1046"/>
      <c r="V85" s="1046"/>
      <c r="W85" s="1046"/>
    </row>
    <row r="86" spans="2:27" ht="51" customHeight="1" x14ac:dyDescent="0.25">
      <c r="I86" s="2325"/>
      <c r="J86" s="2227" t="s">
        <v>2840</v>
      </c>
      <c r="K86" s="2244"/>
      <c r="L86" s="1430"/>
      <c r="M86" s="1547"/>
      <c r="Q86" s="1049"/>
      <c r="R86" s="1049"/>
      <c r="S86" s="1046"/>
      <c r="T86" s="1050"/>
      <c r="U86" s="1050"/>
      <c r="V86" s="1050"/>
      <c r="W86" s="1050"/>
    </row>
    <row r="87" spans="2:27" ht="36.950000000000003" customHeight="1" x14ac:dyDescent="0.25">
      <c r="I87" s="2325"/>
      <c r="J87" s="2304" t="s">
        <v>1220</v>
      </c>
      <c r="K87" s="2305"/>
      <c r="L87" s="2305"/>
      <c r="M87" s="2306"/>
      <c r="Q87" s="1048"/>
      <c r="R87" s="1048"/>
      <c r="S87" s="1050"/>
      <c r="T87" s="1050"/>
      <c r="U87" s="1050"/>
      <c r="V87" s="1050"/>
      <c r="W87" s="1050"/>
    </row>
    <row r="88" spans="2:27" ht="51" customHeight="1" thickBot="1" x14ac:dyDescent="0.3">
      <c r="I88" s="2325"/>
      <c r="J88" s="2227" t="s">
        <v>2841</v>
      </c>
      <c r="K88" s="1478"/>
      <c r="L88" s="1428" t="s">
        <v>2595</v>
      </c>
      <c r="M88" s="2314"/>
      <c r="Q88" s="1048"/>
      <c r="R88" s="1048"/>
      <c r="S88" s="1050"/>
      <c r="T88" s="1050"/>
      <c r="U88" s="1050"/>
      <c r="V88" s="1050"/>
      <c r="W88" s="1050"/>
    </row>
    <row r="89" spans="2:27" ht="51" customHeight="1" thickBot="1" x14ac:dyDescent="0.3">
      <c r="B89" s="1551" t="s">
        <v>1907</v>
      </c>
      <c r="C89" s="1552"/>
      <c r="D89" s="1552"/>
      <c r="E89" s="1552"/>
      <c r="F89" s="1553"/>
      <c r="I89" s="2325"/>
      <c r="J89" s="2227" t="s">
        <v>2842</v>
      </c>
      <c r="K89" s="2244"/>
      <c r="L89" s="2321"/>
      <c r="M89" s="2316"/>
      <c r="Q89" s="1048"/>
      <c r="R89" s="1048"/>
      <c r="S89" s="1050"/>
      <c r="T89" s="1050"/>
      <c r="U89" s="1050"/>
      <c r="V89" s="1050"/>
      <c r="W89" s="1050"/>
    </row>
    <row r="90" spans="2:27" ht="51" customHeight="1" thickBot="1" x14ac:dyDescent="0.3">
      <c r="B90" s="1129" t="s">
        <v>1493</v>
      </c>
      <c r="C90" s="1624" t="s">
        <v>1484</v>
      </c>
      <c r="D90" s="1626"/>
      <c r="E90" s="1624" t="s">
        <v>1880</v>
      </c>
      <c r="F90" s="2229"/>
      <c r="I90" s="2325"/>
      <c r="J90" s="2227" t="s">
        <v>2843</v>
      </c>
      <c r="K90" s="2244"/>
      <c r="L90" s="2321"/>
      <c r="M90" s="2316"/>
      <c r="Q90" s="1048"/>
      <c r="R90" s="1048"/>
      <c r="S90" s="1050"/>
      <c r="T90" s="1050"/>
      <c r="U90" s="1050"/>
      <c r="V90" s="1050"/>
      <c r="W90" s="1050"/>
    </row>
    <row r="91" spans="2:27" ht="51" customHeight="1" x14ac:dyDescent="0.25">
      <c r="B91" s="2295" t="s">
        <v>961</v>
      </c>
      <c r="C91" s="2231" t="s">
        <v>2604</v>
      </c>
      <c r="D91" s="2232"/>
      <c r="E91" s="2232"/>
      <c r="F91" s="2233"/>
      <c r="I91" s="2325"/>
      <c r="J91" s="2227" t="s">
        <v>2844</v>
      </c>
      <c r="K91" s="2244"/>
      <c r="L91" s="2321"/>
      <c r="M91" s="2316"/>
      <c r="Q91" s="1048"/>
      <c r="R91" s="1048"/>
      <c r="S91" s="1050"/>
      <c r="T91" s="1050"/>
      <c r="U91" s="1050"/>
      <c r="V91" s="1050"/>
      <c r="W91" s="1050"/>
    </row>
    <row r="92" spans="2:27" ht="51" customHeight="1" x14ac:dyDescent="0.25">
      <c r="B92" s="2296"/>
      <c r="C92" s="2319" t="s">
        <v>741</v>
      </c>
      <c r="D92" s="2320"/>
      <c r="E92" s="2212" t="s">
        <v>2865</v>
      </c>
      <c r="F92" s="2213"/>
      <c r="H92" s="1045"/>
      <c r="I92" s="2325"/>
      <c r="J92" s="2227" t="s">
        <v>2845</v>
      </c>
      <c r="K92" s="2244"/>
      <c r="L92" s="2322"/>
      <c r="M92" s="2323"/>
      <c r="Q92" s="1045"/>
      <c r="R92" s="1045"/>
      <c r="S92" s="1046"/>
      <c r="T92" s="1046"/>
      <c r="U92" s="1046"/>
      <c r="V92" s="1046"/>
      <c r="W92" s="1046"/>
    </row>
    <row r="93" spans="2:27" ht="30" customHeight="1" x14ac:dyDescent="0.25">
      <c r="B93" s="2296"/>
      <c r="C93" s="2227" t="s">
        <v>2410</v>
      </c>
      <c r="D93" s="1478"/>
      <c r="E93" s="2299"/>
      <c r="F93" s="2300"/>
      <c r="I93" s="2325"/>
      <c r="J93" s="2304" t="s">
        <v>1220</v>
      </c>
      <c r="K93" s="2305"/>
      <c r="L93" s="2305"/>
      <c r="M93" s="2306"/>
      <c r="Q93" s="2"/>
      <c r="R93" s="246"/>
      <c r="S93" s="246"/>
      <c r="T93" s="246"/>
      <c r="U93" s="246"/>
      <c r="V93" s="2"/>
      <c r="W93" s="1043"/>
      <c r="X93" s="1043"/>
      <c r="Y93" s="1043"/>
      <c r="Z93" s="1043"/>
      <c r="AA93" s="2"/>
    </row>
    <row r="94" spans="2:27" ht="51" customHeight="1" thickBot="1" x14ac:dyDescent="0.3">
      <c r="B94" s="2296"/>
      <c r="C94" s="2227" t="s">
        <v>2411</v>
      </c>
      <c r="D94" s="1478"/>
      <c r="E94" s="2214"/>
      <c r="F94" s="2215"/>
      <c r="H94" s="246"/>
      <c r="I94" s="2325"/>
      <c r="J94" s="2227" t="s">
        <v>2846</v>
      </c>
      <c r="K94" s="1478"/>
      <c r="L94" s="1427" t="s">
        <v>2596</v>
      </c>
      <c r="M94" s="2314"/>
      <c r="Q94" s="1047"/>
      <c r="R94" s="1047"/>
      <c r="S94" s="1046"/>
      <c r="T94" s="1046"/>
      <c r="U94" s="1046"/>
      <c r="V94" s="1046"/>
      <c r="W94" s="1046"/>
    </row>
    <row r="95" spans="2:27" ht="51" customHeight="1" x14ac:dyDescent="0.25">
      <c r="B95" s="2296"/>
      <c r="C95" s="2231" t="s">
        <v>2605</v>
      </c>
      <c r="D95" s="2251"/>
      <c r="E95" s="2251"/>
      <c r="F95" s="2252"/>
      <c r="H95" s="246"/>
      <c r="I95" s="2325"/>
      <c r="J95" s="2227" t="s">
        <v>2847</v>
      </c>
      <c r="K95" s="2244"/>
      <c r="L95" s="2315"/>
      <c r="M95" s="2316"/>
      <c r="Q95" s="1049"/>
      <c r="R95" s="1049"/>
      <c r="S95" s="1046"/>
      <c r="T95" s="1046"/>
      <c r="U95" s="1046"/>
      <c r="V95" s="1046"/>
      <c r="W95" s="1046"/>
    </row>
    <row r="96" spans="2:27" ht="51" customHeight="1" x14ac:dyDescent="0.25">
      <c r="B96" s="2296"/>
      <c r="C96" s="2293" t="s">
        <v>755</v>
      </c>
      <c r="D96" s="2294"/>
      <c r="E96" s="2222" t="s">
        <v>8</v>
      </c>
      <c r="F96" s="2238"/>
      <c r="H96" s="246"/>
      <c r="I96" s="2325"/>
      <c r="J96" s="2227" t="s">
        <v>2848</v>
      </c>
      <c r="K96" s="2244"/>
      <c r="L96" s="2315"/>
      <c r="M96" s="2316"/>
      <c r="Q96" s="1049"/>
      <c r="R96" s="1049"/>
      <c r="S96" s="1046"/>
      <c r="T96" s="1046"/>
      <c r="U96" s="1046"/>
      <c r="V96" s="1046"/>
      <c r="W96" s="1046"/>
    </row>
    <row r="97" spans="2:27" ht="51" customHeight="1" x14ac:dyDescent="0.25">
      <c r="B97" s="2296"/>
      <c r="C97" s="1755" t="s">
        <v>767</v>
      </c>
      <c r="D97" s="1480"/>
      <c r="E97" s="2222" t="s">
        <v>1185</v>
      </c>
      <c r="F97" s="2256"/>
      <c r="H97" s="246"/>
      <c r="I97" s="2325"/>
      <c r="J97" s="2227" t="s">
        <v>2849</v>
      </c>
      <c r="K97" s="2244"/>
      <c r="L97" s="2315"/>
      <c r="M97" s="2316"/>
      <c r="Q97" s="1049"/>
      <c r="R97" s="1049"/>
      <c r="S97" s="1046"/>
      <c r="T97" s="1050"/>
      <c r="U97" s="1050"/>
      <c r="V97" s="1050"/>
      <c r="W97" s="1050"/>
    </row>
    <row r="98" spans="2:27" ht="51" customHeight="1" x14ac:dyDescent="0.25">
      <c r="B98" s="2296"/>
      <c r="C98" s="2227" t="s">
        <v>804</v>
      </c>
      <c r="D98" s="1478"/>
      <c r="E98" s="2222" t="s">
        <v>1185</v>
      </c>
      <c r="F98" s="2256"/>
      <c r="H98" s="1049"/>
      <c r="I98" s="2325"/>
      <c r="J98" s="2227" t="s">
        <v>2850</v>
      </c>
      <c r="K98" s="2244"/>
      <c r="L98" s="2315"/>
      <c r="M98" s="2316"/>
      <c r="Q98" s="1049"/>
      <c r="R98" s="1049"/>
      <c r="S98" s="1050"/>
      <c r="T98" s="1050"/>
      <c r="U98" s="1050"/>
      <c r="V98" s="1050"/>
      <c r="W98" s="1050"/>
    </row>
    <row r="99" spans="2:27" ht="51" customHeight="1" x14ac:dyDescent="0.25">
      <c r="B99" s="2296"/>
      <c r="C99" s="2227" t="s">
        <v>2410</v>
      </c>
      <c r="D99" s="1478"/>
      <c r="E99" s="2212" t="s">
        <v>2880</v>
      </c>
      <c r="F99" s="2275"/>
      <c r="I99" s="2325"/>
      <c r="J99" s="2227" t="s">
        <v>2851</v>
      </c>
      <c r="K99" s="2244"/>
      <c r="L99" s="2317"/>
      <c r="M99" s="2318"/>
      <c r="Q99" s="1048"/>
      <c r="R99" s="1048"/>
      <c r="S99" s="1050"/>
      <c r="T99" s="1050"/>
      <c r="U99" s="1050"/>
      <c r="V99" s="1050"/>
      <c r="W99" s="1050"/>
    </row>
    <row r="100" spans="2:27" ht="36.950000000000003" customHeight="1" x14ac:dyDescent="0.25">
      <c r="B100" s="2296"/>
      <c r="C100" s="2227" t="s">
        <v>2411</v>
      </c>
      <c r="D100" s="1478"/>
      <c r="E100" s="2330"/>
      <c r="F100" s="2331"/>
      <c r="I100" s="2325"/>
      <c r="J100" s="2304" t="s">
        <v>1220</v>
      </c>
      <c r="K100" s="2305"/>
      <c r="L100" s="2305"/>
      <c r="M100" s="2306"/>
      <c r="Q100" s="1048"/>
      <c r="R100" s="1048"/>
      <c r="S100" s="1050"/>
      <c r="T100" s="1050"/>
      <c r="U100" s="1050"/>
      <c r="V100" s="1050"/>
      <c r="W100" s="1050"/>
    </row>
    <row r="101" spans="2:27" ht="51" customHeight="1" thickBot="1" x14ac:dyDescent="0.3">
      <c r="B101" s="2296"/>
      <c r="C101" s="2310" t="s">
        <v>755</v>
      </c>
      <c r="D101" s="2332"/>
      <c r="E101" s="2276"/>
      <c r="F101" s="2277"/>
      <c r="I101" s="2325"/>
      <c r="J101" s="2227" t="s">
        <v>2852</v>
      </c>
      <c r="K101" s="1478"/>
      <c r="L101" s="1427" t="s">
        <v>2595</v>
      </c>
      <c r="M101" s="1457"/>
      <c r="Q101" s="1048"/>
      <c r="R101" s="1048"/>
      <c r="S101" s="1050"/>
      <c r="T101" s="1050"/>
      <c r="U101" s="1050"/>
      <c r="V101" s="1050"/>
      <c r="W101" s="1050"/>
    </row>
    <row r="102" spans="2:27" ht="51" customHeight="1" x14ac:dyDescent="0.25">
      <c r="B102" s="2296"/>
      <c r="C102" s="2231" t="s">
        <v>2605</v>
      </c>
      <c r="D102" s="2251"/>
      <c r="E102" s="2251"/>
      <c r="F102" s="2252"/>
      <c r="I102" s="2325"/>
      <c r="J102" s="2227" t="s">
        <v>2853</v>
      </c>
      <c r="K102" s="2244"/>
      <c r="L102" s="2307"/>
      <c r="M102" s="2292"/>
      <c r="Q102" s="1048"/>
      <c r="R102" s="1048"/>
      <c r="S102" s="1050"/>
      <c r="T102" s="1050"/>
      <c r="U102" s="1050"/>
      <c r="V102" s="1050"/>
      <c r="W102" s="1050"/>
    </row>
    <row r="103" spans="2:27" ht="51" customHeight="1" x14ac:dyDescent="0.25">
      <c r="B103" s="2296"/>
      <c r="C103" s="2293" t="s">
        <v>755</v>
      </c>
      <c r="D103" s="2294"/>
      <c r="E103" s="2222" t="s">
        <v>1185</v>
      </c>
      <c r="F103" s="2238"/>
      <c r="I103" s="2325"/>
      <c r="J103" s="2227" t="s">
        <v>2854</v>
      </c>
      <c r="K103" s="2244"/>
      <c r="L103" s="2307"/>
      <c r="M103" s="2292"/>
      <c r="Q103" s="1048"/>
      <c r="R103" s="1048"/>
      <c r="S103" s="1050"/>
      <c r="T103" s="1050"/>
      <c r="U103" s="1050"/>
      <c r="V103" s="1050"/>
      <c r="W103" s="1050"/>
    </row>
    <row r="104" spans="2:27" ht="51" customHeight="1" x14ac:dyDescent="0.25">
      <c r="B104" s="2296"/>
      <c r="C104" s="2293" t="s">
        <v>734</v>
      </c>
      <c r="D104" s="2298"/>
      <c r="E104" s="2222" t="s">
        <v>8</v>
      </c>
      <c r="F104" s="2256"/>
      <c r="I104" s="2325"/>
      <c r="J104" s="2227" t="s">
        <v>2855</v>
      </c>
      <c r="K104" s="2244"/>
      <c r="L104" s="2307"/>
      <c r="M104" s="2292"/>
      <c r="Q104" s="1045"/>
      <c r="R104" s="1045"/>
      <c r="S104" s="1044"/>
      <c r="T104" s="1044"/>
      <c r="U104" s="1044"/>
      <c r="V104" s="1044"/>
      <c r="W104" s="1044"/>
    </row>
    <row r="105" spans="2:27" ht="51" customHeight="1" x14ac:dyDescent="0.25">
      <c r="B105" s="2296"/>
      <c r="C105" s="2293" t="s">
        <v>804</v>
      </c>
      <c r="D105" s="2298"/>
      <c r="E105" s="2222" t="s">
        <v>1185</v>
      </c>
      <c r="F105" s="2256"/>
      <c r="I105" s="2325"/>
      <c r="J105" s="2227" t="s">
        <v>2856</v>
      </c>
      <c r="K105" s="2244"/>
      <c r="L105" s="2307"/>
      <c r="M105" s="2292"/>
      <c r="Q105" s="1045"/>
      <c r="R105" s="1045"/>
      <c r="S105" s="1046"/>
      <c r="T105" s="1046"/>
      <c r="U105" s="1046"/>
      <c r="V105" s="1046"/>
      <c r="W105" s="1046"/>
    </row>
    <row r="106" spans="2:27" ht="36.950000000000003" customHeight="1" x14ac:dyDescent="0.25">
      <c r="B106" s="2296"/>
      <c r="C106" s="2227" t="s">
        <v>2410</v>
      </c>
      <c r="D106" s="1478"/>
      <c r="E106" s="2212" t="s">
        <v>2879</v>
      </c>
      <c r="F106" s="2275"/>
      <c r="H106" s="1045"/>
      <c r="I106" s="2325"/>
      <c r="J106" s="2304" t="s">
        <v>1220</v>
      </c>
      <c r="K106" s="2305"/>
      <c r="L106" s="2305"/>
      <c r="M106" s="2306"/>
      <c r="Q106" s="2"/>
      <c r="R106" s="246"/>
      <c r="S106" s="246"/>
      <c r="T106" s="246"/>
      <c r="U106" s="246"/>
      <c r="V106" s="2"/>
      <c r="W106" s="1043"/>
      <c r="X106" s="1043"/>
      <c r="Y106" s="1043"/>
      <c r="Z106" s="1043"/>
      <c r="AA106" s="2"/>
    </row>
    <row r="107" spans="2:27" ht="51" customHeight="1" x14ac:dyDescent="0.25">
      <c r="B107" s="2296"/>
      <c r="C107" s="2227" t="s">
        <v>2411</v>
      </c>
      <c r="D107" s="1478"/>
      <c r="E107" s="2330"/>
      <c r="F107" s="2331"/>
      <c r="H107" s="1045"/>
      <c r="I107" s="2325"/>
      <c r="J107" s="2227" t="s">
        <v>2857</v>
      </c>
      <c r="K107" s="2244"/>
      <c r="L107" s="1427" t="s">
        <v>2597</v>
      </c>
      <c r="M107" s="1457"/>
      <c r="Q107" s="1047"/>
      <c r="R107" s="1047"/>
      <c r="S107" s="1046"/>
      <c r="T107" s="1046"/>
      <c r="U107" s="1046"/>
      <c r="V107" s="1046"/>
      <c r="W107" s="1046"/>
    </row>
    <row r="108" spans="2:27" ht="51" customHeight="1" thickBot="1" x14ac:dyDescent="0.3">
      <c r="B108" s="2296"/>
      <c r="C108" s="2293" t="s">
        <v>734</v>
      </c>
      <c r="D108" s="2298"/>
      <c r="E108" s="2276"/>
      <c r="F108" s="2277"/>
      <c r="I108" s="2325"/>
      <c r="J108" s="2227" t="s">
        <v>2858</v>
      </c>
      <c r="K108" s="2244"/>
      <c r="L108" s="2307"/>
      <c r="M108" s="2292"/>
      <c r="Q108" s="1048"/>
      <c r="R108" s="1048"/>
      <c r="S108" s="1046"/>
      <c r="T108" s="1046"/>
      <c r="U108" s="1046"/>
      <c r="V108" s="1046"/>
      <c r="W108" s="1046"/>
    </row>
    <row r="109" spans="2:27" ht="51" customHeight="1" x14ac:dyDescent="0.25">
      <c r="B109" s="2296"/>
      <c r="C109" s="2231" t="s">
        <v>2605</v>
      </c>
      <c r="D109" s="2251"/>
      <c r="E109" s="2251"/>
      <c r="F109" s="2252"/>
      <c r="H109" s="246"/>
      <c r="I109" s="2325"/>
      <c r="J109" s="2227" t="s">
        <v>2859</v>
      </c>
      <c r="K109" s="2244"/>
      <c r="L109" s="2307"/>
      <c r="M109" s="2292"/>
      <c r="S109" s="1046"/>
      <c r="T109" s="1046"/>
      <c r="U109" s="1046"/>
      <c r="V109" s="1046"/>
      <c r="W109" s="1046"/>
    </row>
    <row r="110" spans="2:27" ht="51" customHeight="1" x14ac:dyDescent="0.25">
      <c r="B110" s="2296"/>
      <c r="C110" s="2293" t="s">
        <v>755</v>
      </c>
      <c r="D110" s="2294"/>
      <c r="E110" s="2222" t="s">
        <v>1185</v>
      </c>
      <c r="F110" s="2238"/>
      <c r="H110" s="246"/>
      <c r="I110" s="2325"/>
      <c r="J110" s="2227" t="s">
        <v>2860</v>
      </c>
      <c r="K110" s="2244"/>
      <c r="L110" s="2307"/>
      <c r="M110" s="2292"/>
      <c r="Q110" s="1048"/>
      <c r="R110" s="1048"/>
      <c r="S110" s="1046"/>
      <c r="T110" s="1046"/>
      <c r="U110" s="1046"/>
      <c r="V110" s="1046"/>
      <c r="W110" s="1046"/>
    </row>
    <row r="111" spans="2:27" ht="51" customHeight="1" x14ac:dyDescent="0.25">
      <c r="B111" s="2296"/>
      <c r="C111" s="2293" t="s">
        <v>734</v>
      </c>
      <c r="D111" s="2298"/>
      <c r="E111" s="2222" t="s">
        <v>2644</v>
      </c>
      <c r="F111" s="2256"/>
      <c r="G111" s="2216" t="s">
        <v>2864</v>
      </c>
      <c r="H111" s="1049"/>
      <c r="I111" s="2325"/>
      <c r="J111" s="2227" t="s">
        <v>2861</v>
      </c>
      <c r="K111" s="2244"/>
      <c r="L111" s="2307"/>
      <c r="M111" s="2292"/>
      <c r="Q111" s="1048"/>
      <c r="R111" s="1048"/>
      <c r="S111" s="1046"/>
      <c r="T111" s="1046"/>
      <c r="U111" s="1046"/>
      <c r="V111" s="1046"/>
      <c r="W111" s="1046"/>
    </row>
    <row r="112" spans="2:27" ht="51" customHeight="1" x14ac:dyDescent="0.25">
      <c r="B112" s="2296"/>
      <c r="C112" s="2293" t="s">
        <v>804</v>
      </c>
      <c r="D112" s="2294"/>
      <c r="E112" s="2222" t="s">
        <v>2247</v>
      </c>
      <c r="F112" s="2238"/>
      <c r="G112" s="2312"/>
      <c r="H112" s="1049"/>
      <c r="I112" s="2325"/>
      <c r="J112" s="2227" t="s">
        <v>2862</v>
      </c>
      <c r="K112" s="2244"/>
      <c r="L112" s="2307"/>
      <c r="M112" s="2292"/>
      <c r="Q112" s="1048"/>
      <c r="R112" s="1048"/>
      <c r="S112" s="1046"/>
      <c r="T112" s="1046"/>
      <c r="U112" s="1046"/>
      <c r="V112" s="1046"/>
      <c r="W112" s="1046"/>
    </row>
    <row r="113" spans="2:27" ht="51" customHeight="1" thickBot="1" x14ac:dyDescent="0.3">
      <c r="B113" s="2296"/>
      <c r="C113" s="2293" t="s">
        <v>807</v>
      </c>
      <c r="D113" s="2298"/>
      <c r="E113" s="2222" t="s">
        <v>8</v>
      </c>
      <c r="F113" s="2238"/>
      <c r="G113" s="2312"/>
      <c r="H113" s="1049"/>
      <c r="I113" s="2326"/>
      <c r="J113" s="2227" t="s">
        <v>2863</v>
      </c>
      <c r="K113" s="2244"/>
      <c r="L113" s="1458"/>
      <c r="M113" s="1460"/>
      <c r="Q113" s="1045"/>
      <c r="R113" s="1045"/>
      <c r="S113" s="1046"/>
      <c r="T113" s="1046"/>
      <c r="U113" s="1046"/>
      <c r="V113" s="1046"/>
      <c r="W113" s="1046"/>
    </row>
    <row r="114" spans="2:27" ht="36.950000000000003" customHeight="1" thickBot="1" x14ac:dyDescent="0.3">
      <c r="B114" s="2296"/>
      <c r="C114" s="2227" t="s">
        <v>2410</v>
      </c>
      <c r="D114" s="1478"/>
      <c r="E114" s="2212" t="s">
        <v>2878</v>
      </c>
      <c r="F114" s="2213"/>
      <c r="G114" s="2312"/>
      <c r="H114" s="1049"/>
      <c r="I114" s="1051" t="s">
        <v>964</v>
      </c>
      <c r="J114" s="2234" t="s">
        <v>2600</v>
      </c>
      <c r="K114" s="2235"/>
      <c r="L114" s="2235"/>
      <c r="M114" s="2236"/>
      <c r="Q114" s="2"/>
      <c r="R114" s="246"/>
      <c r="S114" s="246"/>
      <c r="T114" s="246"/>
      <c r="U114" s="246"/>
      <c r="V114" s="2"/>
      <c r="W114" s="1043"/>
      <c r="X114" s="1043"/>
      <c r="Y114" s="1043"/>
      <c r="Z114" s="1043"/>
      <c r="AA114" s="2"/>
    </row>
    <row r="115" spans="2:27" ht="36.950000000000003" customHeight="1" x14ac:dyDescent="0.25">
      <c r="B115" s="2296"/>
      <c r="C115" s="2227" t="s">
        <v>2411</v>
      </c>
      <c r="D115" s="1478"/>
      <c r="E115" s="2299"/>
      <c r="F115" s="2300"/>
      <c r="G115" s="2312"/>
      <c r="H115" s="1045"/>
      <c r="I115" s="2324" t="s">
        <v>965</v>
      </c>
      <c r="J115" s="2327" t="s">
        <v>2883</v>
      </c>
      <c r="K115" s="2328"/>
      <c r="L115" s="2328"/>
      <c r="M115" s="2329"/>
      <c r="Q115" s="1047"/>
      <c r="R115" s="1047"/>
      <c r="S115" s="1046"/>
      <c r="T115" s="1046"/>
      <c r="U115" s="1046"/>
      <c r="V115" s="1046"/>
      <c r="W115" s="1046"/>
    </row>
    <row r="116" spans="2:27" ht="51" customHeight="1" thickBot="1" x14ac:dyDescent="0.3">
      <c r="B116" s="2297"/>
      <c r="C116" s="2293" t="s">
        <v>807</v>
      </c>
      <c r="D116" s="2298"/>
      <c r="E116" s="2214"/>
      <c r="F116" s="2215"/>
      <c r="G116" s="2313"/>
      <c r="I116" s="2325"/>
      <c r="J116" s="2227" t="s">
        <v>2833</v>
      </c>
      <c r="K116" s="1478"/>
      <c r="L116" s="1427" t="s">
        <v>2594</v>
      </c>
      <c r="M116" s="1457"/>
      <c r="Q116" s="246"/>
      <c r="R116" s="246"/>
      <c r="S116" s="1046"/>
      <c r="T116" s="1046"/>
      <c r="U116" s="1046"/>
      <c r="V116" s="1046"/>
      <c r="W116" s="1046"/>
    </row>
    <row r="117" spans="2:27" ht="51" customHeight="1" thickBot="1" x14ac:dyDescent="0.3">
      <c r="B117" s="1051" t="s">
        <v>962</v>
      </c>
      <c r="C117" s="2234" t="s">
        <v>2606</v>
      </c>
      <c r="D117" s="2235"/>
      <c r="E117" s="2235"/>
      <c r="F117" s="2236"/>
      <c r="H117" s="246"/>
      <c r="I117" s="2325"/>
      <c r="J117" s="2227" t="s">
        <v>2834</v>
      </c>
      <c r="K117" s="2244"/>
      <c r="L117" s="2307"/>
      <c r="M117" s="2292"/>
      <c r="Q117" s="1048"/>
      <c r="R117" s="1048"/>
      <c r="S117" s="1046"/>
      <c r="T117" s="1046"/>
      <c r="U117" s="1046"/>
      <c r="V117" s="1046"/>
      <c r="W117" s="1046"/>
    </row>
    <row r="118" spans="2:27" ht="51" customHeight="1" x14ac:dyDescent="0.25">
      <c r="B118" s="1739" t="s">
        <v>963</v>
      </c>
      <c r="C118" s="2231" t="s">
        <v>2607</v>
      </c>
      <c r="D118" s="2232"/>
      <c r="E118" s="2232"/>
      <c r="F118" s="2233"/>
      <c r="H118" s="246"/>
      <c r="I118" s="2325"/>
      <c r="J118" s="2227" t="s">
        <v>2835</v>
      </c>
      <c r="K118" s="2244"/>
      <c r="L118" s="2307"/>
      <c r="M118" s="2292"/>
      <c r="Q118" s="1048"/>
      <c r="R118" s="1048"/>
      <c r="S118" s="1046"/>
      <c r="T118" s="1046"/>
      <c r="U118" s="1046"/>
      <c r="V118" s="1046"/>
      <c r="W118" s="1046"/>
    </row>
    <row r="119" spans="2:27" ht="51" customHeight="1" x14ac:dyDescent="0.25">
      <c r="B119" s="1740"/>
      <c r="C119" s="2319" t="s">
        <v>741</v>
      </c>
      <c r="D119" s="2320"/>
      <c r="E119" s="2212" t="s">
        <v>2877</v>
      </c>
      <c r="F119" s="2213"/>
      <c r="H119" s="1049"/>
      <c r="I119" s="2325"/>
      <c r="J119" s="2227" t="s">
        <v>2836</v>
      </c>
      <c r="K119" s="2244"/>
      <c r="L119" s="1430"/>
      <c r="M119" s="1547"/>
      <c r="Q119" s="1048"/>
      <c r="R119" s="1048"/>
      <c r="S119" s="1046"/>
      <c r="T119" s="1046"/>
      <c r="U119" s="1046"/>
      <c r="V119" s="1046"/>
      <c r="W119" s="1046"/>
    </row>
    <row r="120" spans="2:27" ht="46.5" customHeight="1" x14ac:dyDescent="0.25">
      <c r="B120" s="1740"/>
      <c r="C120" s="2227" t="s">
        <v>2410</v>
      </c>
      <c r="D120" s="1478"/>
      <c r="E120" s="2299"/>
      <c r="F120" s="2300"/>
      <c r="H120" s="1049"/>
      <c r="I120" s="2325"/>
      <c r="J120" s="2304" t="s">
        <v>1220</v>
      </c>
      <c r="K120" s="2305"/>
      <c r="L120" s="2305"/>
      <c r="M120" s="2306"/>
      <c r="Q120" s="1048"/>
      <c r="R120" s="1048"/>
      <c r="S120" s="1046"/>
      <c r="T120" s="1046"/>
      <c r="U120" s="1046"/>
      <c r="V120" s="1046"/>
      <c r="W120" s="1046"/>
    </row>
    <row r="121" spans="2:27" ht="51" customHeight="1" thickBot="1" x14ac:dyDescent="0.3">
      <c r="B121" s="1740"/>
      <c r="C121" s="2227" t="s">
        <v>2411</v>
      </c>
      <c r="D121" s="1478"/>
      <c r="E121" s="2214"/>
      <c r="F121" s="2215"/>
      <c r="H121" s="1049"/>
      <c r="I121" s="2325"/>
      <c r="J121" s="2227" t="s">
        <v>2837</v>
      </c>
      <c r="K121" s="1478"/>
      <c r="L121" s="1427" t="s">
        <v>2594</v>
      </c>
      <c r="M121" s="1457"/>
      <c r="Q121" s="1048"/>
      <c r="R121" s="1048"/>
      <c r="S121" s="1046"/>
      <c r="T121" s="1046"/>
      <c r="U121" s="1046"/>
      <c r="V121" s="1046"/>
      <c r="W121" s="1046"/>
    </row>
    <row r="122" spans="2:27" ht="51" customHeight="1" x14ac:dyDescent="0.25">
      <c r="B122" s="1740"/>
      <c r="C122" s="2231" t="s">
        <v>2608</v>
      </c>
      <c r="D122" s="2251"/>
      <c r="E122" s="2251"/>
      <c r="F122" s="2252"/>
      <c r="H122" s="1049"/>
      <c r="I122" s="2325"/>
      <c r="J122" s="2227" t="s">
        <v>2838</v>
      </c>
      <c r="K122" s="2244"/>
      <c r="L122" s="2307"/>
      <c r="M122" s="2292"/>
      <c r="Q122" s="1045"/>
      <c r="R122" s="1045"/>
      <c r="S122" s="1046"/>
      <c r="T122" s="1046"/>
      <c r="U122" s="1046"/>
      <c r="V122" s="1046"/>
      <c r="W122" s="1046"/>
    </row>
    <row r="123" spans="2:27" ht="51" customHeight="1" x14ac:dyDescent="0.25">
      <c r="B123" s="1740"/>
      <c r="C123" s="2293" t="s">
        <v>755</v>
      </c>
      <c r="D123" s="2294"/>
      <c r="E123" s="2222" t="s">
        <v>8</v>
      </c>
      <c r="F123" s="2238"/>
      <c r="H123" s="1049"/>
      <c r="I123" s="2325"/>
      <c r="J123" s="2227" t="s">
        <v>2839</v>
      </c>
      <c r="K123" s="2244"/>
      <c r="L123" s="2307"/>
      <c r="M123" s="2292"/>
      <c r="Q123" s="2"/>
      <c r="R123" s="246"/>
      <c r="S123" s="246"/>
      <c r="T123" s="246"/>
      <c r="U123" s="246"/>
      <c r="V123" s="2"/>
      <c r="W123" s="1043"/>
      <c r="X123" s="1043"/>
      <c r="Y123" s="1043"/>
      <c r="Z123" s="1043"/>
      <c r="AA123" s="2"/>
    </row>
    <row r="124" spans="2:27" ht="51" customHeight="1" x14ac:dyDescent="0.25">
      <c r="B124" s="1740"/>
      <c r="C124" s="1755" t="s">
        <v>767</v>
      </c>
      <c r="D124" s="1480"/>
      <c r="E124" s="2222" t="s">
        <v>1185</v>
      </c>
      <c r="F124" s="2256"/>
      <c r="H124" s="1049"/>
      <c r="I124" s="2325"/>
      <c r="J124" s="2227" t="s">
        <v>2840</v>
      </c>
      <c r="K124" s="2244"/>
      <c r="L124" s="1430"/>
      <c r="M124" s="1547"/>
      <c r="Q124" s="1047"/>
      <c r="R124" s="1047"/>
      <c r="S124" s="1046"/>
      <c r="T124" s="1046"/>
      <c r="U124" s="1046"/>
      <c r="V124" s="1046"/>
      <c r="W124" s="1046"/>
    </row>
    <row r="125" spans="2:27" ht="36.950000000000003" customHeight="1" x14ac:dyDescent="0.25">
      <c r="B125" s="1740"/>
      <c r="C125" s="2227" t="s">
        <v>804</v>
      </c>
      <c r="D125" s="1478"/>
      <c r="E125" s="2222" t="s">
        <v>1185</v>
      </c>
      <c r="F125" s="2256"/>
      <c r="H125" s="1049"/>
      <c r="I125" s="2325"/>
      <c r="J125" s="2304" t="s">
        <v>1220</v>
      </c>
      <c r="K125" s="2305"/>
      <c r="L125" s="2305"/>
      <c r="M125" s="2306"/>
      <c r="Q125" s="1049"/>
      <c r="R125" s="1049"/>
      <c r="S125" s="1046"/>
      <c r="T125" s="1046"/>
      <c r="U125" s="1046"/>
      <c r="V125" s="1046"/>
      <c r="W125" s="1046"/>
    </row>
    <row r="126" spans="2:27" ht="51" customHeight="1" x14ac:dyDescent="0.25">
      <c r="B126" s="1740"/>
      <c r="C126" s="2227" t="s">
        <v>2410</v>
      </c>
      <c r="D126" s="1478"/>
      <c r="E126" s="2212" t="s">
        <v>2876</v>
      </c>
      <c r="F126" s="2213"/>
      <c r="H126" s="1045"/>
      <c r="I126" s="2325"/>
      <c r="J126" s="2227" t="s">
        <v>2841</v>
      </c>
      <c r="K126" s="1478"/>
      <c r="L126" s="1428" t="s">
        <v>2595</v>
      </c>
      <c r="M126" s="2314"/>
      <c r="Q126" s="1049"/>
      <c r="R126" s="1049"/>
      <c r="S126" s="1046"/>
      <c r="T126" s="1050"/>
      <c r="U126" s="1050"/>
      <c r="V126" s="1050"/>
      <c r="W126" s="1050"/>
    </row>
    <row r="127" spans="2:27" ht="51" customHeight="1" x14ac:dyDescent="0.25">
      <c r="B127" s="1740"/>
      <c r="C127" s="2227" t="s">
        <v>2411</v>
      </c>
      <c r="D127" s="1478"/>
      <c r="E127" s="2299"/>
      <c r="F127" s="2300"/>
      <c r="I127" s="2325"/>
      <c r="J127" s="2227" t="s">
        <v>2842</v>
      </c>
      <c r="K127" s="2244"/>
      <c r="L127" s="2321"/>
      <c r="M127" s="2316"/>
      <c r="Q127" s="1048"/>
      <c r="R127" s="1048"/>
      <c r="S127" s="1050"/>
      <c r="T127" s="1050"/>
      <c r="U127" s="1050"/>
      <c r="V127" s="1050"/>
      <c r="W127" s="1050"/>
    </row>
    <row r="128" spans="2:27" ht="51" customHeight="1" thickBot="1" x14ac:dyDescent="0.3">
      <c r="B128" s="1740"/>
      <c r="C128" s="2310" t="s">
        <v>755</v>
      </c>
      <c r="D128" s="2311"/>
      <c r="E128" s="2214"/>
      <c r="F128" s="2215"/>
      <c r="H128" s="246"/>
      <c r="I128" s="2325"/>
      <c r="J128" s="2227" t="s">
        <v>2843</v>
      </c>
      <c r="K128" s="2244"/>
      <c r="L128" s="2321"/>
      <c r="M128" s="2316"/>
      <c r="Q128" s="1048"/>
      <c r="R128" s="1048"/>
      <c r="S128" s="1050"/>
      <c r="T128" s="1050"/>
      <c r="U128" s="1050"/>
      <c r="V128" s="1050"/>
      <c r="W128" s="1050"/>
    </row>
    <row r="129" spans="2:27" ht="51" customHeight="1" x14ac:dyDescent="0.25">
      <c r="B129" s="1740"/>
      <c r="C129" s="2231" t="s">
        <v>2608</v>
      </c>
      <c r="D129" s="2251"/>
      <c r="E129" s="2251"/>
      <c r="F129" s="2252"/>
      <c r="H129" s="246"/>
      <c r="I129" s="2325"/>
      <c r="J129" s="2227" t="s">
        <v>2844</v>
      </c>
      <c r="K129" s="2244"/>
      <c r="L129" s="2321"/>
      <c r="M129" s="2316"/>
      <c r="Q129" s="1048"/>
      <c r="R129" s="1048"/>
      <c r="S129" s="1050"/>
      <c r="T129" s="1050"/>
      <c r="U129" s="1050"/>
      <c r="V129" s="1050"/>
      <c r="W129" s="1050"/>
    </row>
    <row r="130" spans="2:27" ht="51" customHeight="1" x14ac:dyDescent="0.25">
      <c r="B130" s="1740"/>
      <c r="C130" s="2293" t="s">
        <v>755</v>
      </c>
      <c r="D130" s="2294"/>
      <c r="E130" s="2222" t="s">
        <v>1185</v>
      </c>
      <c r="F130" s="2238"/>
      <c r="I130" s="2325"/>
      <c r="J130" s="2227" t="s">
        <v>2845</v>
      </c>
      <c r="K130" s="2244"/>
      <c r="L130" s="2322"/>
      <c r="M130" s="2323"/>
      <c r="Q130" s="1048"/>
      <c r="R130" s="1048"/>
      <c r="S130" s="1050"/>
      <c r="T130" s="1050"/>
      <c r="U130" s="1050"/>
      <c r="V130" s="1050"/>
      <c r="W130" s="1050"/>
    </row>
    <row r="131" spans="2:27" ht="36.950000000000003" customHeight="1" x14ac:dyDescent="0.25">
      <c r="B131" s="1740"/>
      <c r="C131" s="2293" t="s">
        <v>734</v>
      </c>
      <c r="D131" s="2298"/>
      <c r="E131" s="2222" t="s">
        <v>8</v>
      </c>
      <c r="F131" s="2238"/>
      <c r="I131" s="2325"/>
      <c r="J131" s="2304" t="s">
        <v>1220</v>
      </c>
      <c r="K131" s="2305"/>
      <c r="L131" s="2305"/>
      <c r="M131" s="2306"/>
      <c r="Q131" s="1048"/>
      <c r="R131" s="1048"/>
      <c r="S131" s="1050"/>
      <c r="T131" s="1050"/>
      <c r="U131" s="1050"/>
      <c r="V131" s="1050"/>
      <c r="W131" s="1050"/>
    </row>
    <row r="132" spans="2:27" ht="51" customHeight="1" x14ac:dyDescent="0.25">
      <c r="B132" s="1740"/>
      <c r="C132" s="2308" t="s">
        <v>804</v>
      </c>
      <c r="D132" s="2309"/>
      <c r="E132" s="2222" t="s">
        <v>1185</v>
      </c>
      <c r="F132" s="2256"/>
      <c r="I132" s="2325"/>
      <c r="J132" s="2227" t="s">
        <v>2846</v>
      </c>
      <c r="K132" s="1478"/>
      <c r="L132" s="1427" t="s">
        <v>2596</v>
      </c>
      <c r="M132" s="2314"/>
      <c r="Q132" s="1045"/>
      <c r="R132" s="1045"/>
      <c r="S132" s="1046"/>
      <c r="T132" s="1046"/>
      <c r="U132" s="1046"/>
      <c r="V132" s="1046"/>
      <c r="W132" s="1046"/>
    </row>
    <row r="133" spans="2:27" ht="51" customHeight="1" x14ac:dyDescent="0.25">
      <c r="B133" s="1740"/>
      <c r="C133" s="2227" t="s">
        <v>2410</v>
      </c>
      <c r="D133" s="1478"/>
      <c r="E133" s="2212" t="s">
        <v>2875</v>
      </c>
      <c r="F133" s="2213"/>
      <c r="I133" s="2325"/>
      <c r="J133" s="2227" t="s">
        <v>2847</v>
      </c>
      <c r="K133" s="2244"/>
      <c r="L133" s="2315"/>
      <c r="M133" s="2316"/>
      <c r="Q133" s="2"/>
      <c r="R133" s="246"/>
      <c r="S133" s="246"/>
      <c r="T133" s="246"/>
      <c r="U133" s="246"/>
      <c r="V133" s="2"/>
      <c r="W133" s="1043"/>
      <c r="X133" s="1043"/>
      <c r="Y133" s="1043"/>
      <c r="Z133" s="1043"/>
      <c r="AA133" s="2"/>
    </row>
    <row r="134" spans="2:27" ht="51" customHeight="1" x14ac:dyDescent="0.25">
      <c r="B134" s="1740"/>
      <c r="C134" s="2227" t="s">
        <v>2411</v>
      </c>
      <c r="D134" s="1478"/>
      <c r="E134" s="2299"/>
      <c r="F134" s="2300"/>
      <c r="I134" s="2325"/>
      <c r="J134" s="2227" t="s">
        <v>2848</v>
      </c>
      <c r="K134" s="2244"/>
      <c r="L134" s="2315"/>
      <c r="M134" s="2316"/>
      <c r="Q134" s="1047"/>
      <c r="R134" s="1047"/>
      <c r="S134" s="1046"/>
      <c r="T134" s="1046"/>
      <c r="U134" s="1046"/>
      <c r="V134" s="1046"/>
      <c r="W134" s="1046"/>
    </row>
    <row r="135" spans="2:27" ht="51" customHeight="1" thickBot="1" x14ac:dyDescent="0.3">
      <c r="B135" s="1740"/>
      <c r="C135" s="2293" t="s">
        <v>734</v>
      </c>
      <c r="D135" s="2298"/>
      <c r="E135" s="2214"/>
      <c r="F135" s="2215"/>
      <c r="I135" s="2325"/>
      <c r="J135" s="2227" t="s">
        <v>2849</v>
      </c>
      <c r="K135" s="2244"/>
      <c r="L135" s="2315"/>
      <c r="M135" s="2316"/>
      <c r="Q135" s="1049"/>
      <c r="R135" s="1049"/>
      <c r="S135" s="1046"/>
      <c r="T135" s="1046"/>
      <c r="U135" s="1046"/>
      <c r="V135" s="1046"/>
      <c r="W135" s="1046"/>
    </row>
    <row r="136" spans="2:27" ht="51" customHeight="1" x14ac:dyDescent="0.25">
      <c r="B136" s="1740"/>
      <c r="C136" s="2231" t="s">
        <v>2608</v>
      </c>
      <c r="D136" s="2251"/>
      <c r="E136" s="2251"/>
      <c r="F136" s="2252"/>
      <c r="H136" s="1045"/>
      <c r="I136" s="2325"/>
      <c r="J136" s="2227" t="s">
        <v>2850</v>
      </c>
      <c r="K136" s="2244"/>
      <c r="L136" s="2315"/>
      <c r="M136" s="2316"/>
      <c r="Q136" s="1049"/>
      <c r="R136" s="1049"/>
      <c r="S136" s="1046"/>
      <c r="T136" s="1046"/>
      <c r="U136" s="1046"/>
      <c r="V136" s="1046"/>
      <c r="W136" s="1046"/>
    </row>
    <row r="137" spans="2:27" ht="51" customHeight="1" x14ac:dyDescent="0.25">
      <c r="B137" s="1740"/>
      <c r="C137" s="2293" t="s">
        <v>755</v>
      </c>
      <c r="D137" s="2294"/>
      <c r="E137" s="2222" t="s">
        <v>1185</v>
      </c>
      <c r="F137" s="2238"/>
      <c r="I137" s="2325"/>
      <c r="J137" s="2227" t="s">
        <v>2851</v>
      </c>
      <c r="K137" s="2244"/>
      <c r="L137" s="2317"/>
      <c r="M137" s="2318"/>
      <c r="Q137" s="1049"/>
      <c r="R137" s="1049"/>
      <c r="S137" s="1046"/>
      <c r="T137" s="1050"/>
      <c r="U137" s="1050"/>
      <c r="V137" s="1050"/>
      <c r="W137" s="1050"/>
    </row>
    <row r="138" spans="2:27" ht="36.950000000000003" customHeight="1" x14ac:dyDescent="0.25">
      <c r="B138" s="1740"/>
      <c r="C138" s="2293" t="s">
        <v>734</v>
      </c>
      <c r="D138" s="2298"/>
      <c r="E138" s="2222" t="s">
        <v>2644</v>
      </c>
      <c r="F138" s="2256"/>
      <c r="G138" s="2216" t="s">
        <v>2864</v>
      </c>
      <c r="H138" s="246"/>
      <c r="I138" s="2325"/>
      <c r="J138" s="2304" t="s">
        <v>1220</v>
      </c>
      <c r="K138" s="2305"/>
      <c r="L138" s="2305"/>
      <c r="M138" s="2306"/>
      <c r="Q138" s="1049"/>
      <c r="R138" s="1049"/>
      <c r="S138" s="1050"/>
      <c r="T138" s="1050"/>
      <c r="U138" s="1050"/>
      <c r="V138" s="1050"/>
      <c r="W138" s="1050"/>
    </row>
    <row r="139" spans="2:27" ht="51" customHeight="1" x14ac:dyDescent="0.25">
      <c r="B139" s="1740"/>
      <c r="C139" s="2293" t="s">
        <v>804</v>
      </c>
      <c r="D139" s="2294"/>
      <c r="E139" s="2222" t="s">
        <v>2247</v>
      </c>
      <c r="F139" s="2238"/>
      <c r="G139" s="2312"/>
      <c r="H139" s="246"/>
      <c r="I139" s="2325"/>
      <c r="J139" s="2227" t="s">
        <v>2852</v>
      </c>
      <c r="K139" s="1478"/>
      <c r="L139" s="1427" t="s">
        <v>2595</v>
      </c>
      <c r="M139" s="1457"/>
      <c r="Q139" s="1048"/>
      <c r="R139" s="1048"/>
      <c r="S139" s="1050"/>
      <c r="T139" s="1050"/>
      <c r="U139" s="1050"/>
      <c r="V139" s="1050"/>
      <c r="W139" s="1050"/>
    </row>
    <row r="140" spans="2:27" ht="51" customHeight="1" x14ac:dyDescent="0.25">
      <c r="B140" s="1740"/>
      <c r="C140" s="2293" t="s">
        <v>807</v>
      </c>
      <c r="D140" s="2298"/>
      <c r="E140" s="2222" t="s">
        <v>8</v>
      </c>
      <c r="F140" s="2238"/>
      <c r="G140" s="2312"/>
      <c r="H140" s="1049"/>
      <c r="I140" s="2325"/>
      <c r="J140" s="2227" t="s">
        <v>2853</v>
      </c>
      <c r="K140" s="2244"/>
      <c r="L140" s="2307"/>
      <c r="M140" s="2292"/>
      <c r="Q140" s="1048"/>
      <c r="R140" s="1048"/>
      <c r="S140" s="1050"/>
      <c r="T140" s="1050"/>
      <c r="U140" s="1050"/>
      <c r="V140" s="1050"/>
      <c r="W140" s="1050"/>
    </row>
    <row r="141" spans="2:27" ht="51" customHeight="1" x14ac:dyDescent="0.25">
      <c r="B141" s="1740"/>
      <c r="C141" s="2227" t="s">
        <v>2410</v>
      </c>
      <c r="D141" s="1478"/>
      <c r="E141" s="2212" t="s">
        <v>2874</v>
      </c>
      <c r="F141" s="2213"/>
      <c r="G141" s="2312"/>
      <c r="I141" s="2325"/>
      <c r="J141" s="2227" t="s">
        <v>2854</v>
      </c>
      <c r="K141" s="2244"/>
      <c r="L141" s="2307"/>
      <c r="M141" s="2292"/>
      <c r="Q141" s="1048"/>
      <c r="R141" s="1048"/>
      <c r="S141" s="1050"/>
      <c r="T141" s="1050"/>
      <c r="U141" s="1050"/>
      <c r="V141" s="1050"/>
      <c r="W141" s="1050"/>
    </row>
    <row r="142" spans="2:27" ht="51" customHeight="1" x14ac:dyDescent="0.25">
      <c r="B142" s="1740"/>
      <c r="C142" s="2227" t="s">
        <v>2411</v>
      </c>
      <c r="D142" s="1478"/>
      <c r="E142" s="2299"/>
      <c r="F142" s="2300"/>
      <c r="G142" s="2312"/>
      <c r="I142" s="2325"/>
      <c r="J142" s="2227" t="s">
        <v>2855</v>
      </c>
      <c r="K142" s="2244"/>
      <c r="L142" s="2307"/>
      <c r="M142" s="2292"/>
      <c r="Q142" s="1048"/>
      <c r="R142" s="1048"/>
      <c r="S142" s="1050"/>
      <c r="T142" s="1050"/>
      <c r="U142" s="1050"/>
      <c r="V142" s="1050"/>
      <c r="W142" s="1050"/>
    </row>
    <row r="143" spans="2:27" ht="51" customHeight="1" thickBot="1" x14ac:dyDescent="0.3">
      <c r="B143" s="1741"/>
      <c r="C143" s="2293" t="s">
        <v>807</v>
      </c>
      <c r="D143" s="2298"/>
      <c r="E143" s="2214"/>
      <c r="F143" s="2215"/>
      <c r="G143" s="2313"/>
      <c r="I143" s="2325"/>
      <c r="J143" s="2227" t="s">
        <v>2856</v>
      </c>
      <c r="K143" s="2244"/>
      <c r="L143" s="2307"/>
      <c r="M143" s="2292"/>
      <c r="Q143" s="1048"/>
      <c r="R143" s="1048"/>
      <c r="S143" s="1050"/>
      <c r="T143" s="1050"/>
      <c r="U143" s="1050"/>
      <c r="V143" s="1050"/>
      <c r="W143" s="1050"/>
    </row>
    <row r="144" spans="2:27" ht="36.950000000000003" customHeight="1" thickBot="1" x14ac:dyDescent="0.3">
      <c r="B144" s="1051" t="s">
        <v>964</v>
      </c>
      <c r="C144" s="2234" t="s">
        <v>2609</v>
      </c>
      <c r="D144" s="2235"/>
      <c r="E144" s="2235"/>
      <c r="F144" s="2236"/>
      <c r="I144" s="2325"/>
      <c r="J144" s="2304" t="s">
        <v>1220</v>
      </c>
      <c r="K144" s="2305"/>
      <c r="L144" s="2305"/>
      <c r="M144" s="2306"/>
    </row>
    <row r="145" spans="2:13" ht="51" customHeight="1" x14ac:dyDescent="0.25">
      <c r="B145" s="1739" t="s">
        <v>965</v>
      </c>
      <c r="C145" s="2231" t="s">
        <v>2612</v>
      </c>
      <c r="D145" s="2232"/>
      <c r="E145" s="2232"/>
      <c r="F145" s="2233"/>
      <c r="I145" s="2325"/>
      <c r="J145" s="2227" t="s">
        <v>2857</v>
      </c>
      <c r="K145" s="2244"/>
      <c r="L145" s="1427" t="s">
        <v>2597</v>
      </c>
      <c r="M145" s="1457"/>
    </row>
    <row r="146" spans="2:13" ht="51" customHeight="1" x14ac:dyDescent="0.25">
      <c r="B146" s="1740"/>
      <c r="C146" s="2319" t="s">
        <v>741</v>
      </c>
      <c r="D146" s="2320"/>
      <c r="E146" s="2212" t="s">
        <v>2873</v>
      </c>
      <c r="F146" s="2213"/>
      <c r="I146" s="2325"/>
      <c r="J146" s="2227" t="s">
        <v>2858</v>
      </c>
      <c r="K146" s="2244"/>
      <c r="L146" s="2307"/>
      <c r="M146" s="2292"/>
    </row>
    <row r="147" spans="2:13" ht="51" customHeight="1" x14ac:dyDescent="0.25">
      <c r="B147" s="1740"/>
      <c r="C147" s="2227" t="s">
        <v>2410</v>
      </c>
      <c r="D147" s="1478"/>
      <c r="E147" s="2299"/>
      <c r="F147" s="2300"/>
      <c r="I147" s="2325"/>
      <c r="J147" s="2227" t="s">
        <v>2859</v>
      </c>
      <c r="K147" s="2244"/>
      <c r="L147" s="2307"/>
      <c r="M147" s="2292"/>
    </row>
    <row r="148" spans="2:13" ht="51" customHeight="1" thickBot="1" x14ac:dyDescent="0.3">
      <c r="B148" s="1740"/>
      <c r="C148" s="2227" t="s">
        <v>2411</v>
      </c>
      <c r="D148" s="1478"/>
      <c r="E148" s="2214"/>
      <c r="F148" s="2215"/>
      <c r="I148" s="2325"/>
      <c r="J148" s="2227" t="s">
        <v>2860</v>
      </c>
      <c r="K148" s="2244"/>
      <c r="L148" s="2307"/>
      <c r="M148" s="2292"/>
    </row>
    <row r="149" spans="2:13" ht="51" customHeight="1" x14ac:dyDescent="0.25">
      <c r="B149" s="1740"/>
      <c r="C149" s="2231" t="s">
        <v>2610</v>
      </c>
      <c r="D149" s="2251"/>
      <c r="E149" s="2251"/>
      <c r="F149" s="2252"/>
      <c r="I149" s="2325"/>
      <c r="J149" s="2227" t="s">
        <v>2861</v>
      </c>
      <c r="K149" s="2244"/>
      <c r="L149" s="2307"/>
      <c r="M149" s="2292"/>
    </row>
    <row r="150" spans="2:13" ht="51" customHeight="1" x14ac:dyDescent="0.25">
      <c r="B150" s="1740"/>
      <c r="C150" s="2293" t="s">
        <v>755</v>
      </c>
      <c r="D150" s="2294"/>
      <c r="E150" s="2222" t="s">
        <v>8</v>
      </c>
      <c r="F150" s="2238"/>
      <c r="I150" s="2325"/>
      <c r="J150" s="2227" t="s">
        <v>2862</v>
      </c>
      <c r="K150" s="2244"/>
      <c r="L150" s="2307"/>
      <c r="M150" s="2292"/>
    </row>
    <row r="151" spans="2:13" ht="51" customHeight="1" thickBot="1" x14ac:dyDescent="0.3">
      <c r="B151" s="1740"/>
      <c r="C151" s="1755" t="s">
        <v>767</v>
      </c>
      <c r="D151" s="1480"/>
      <c r="E151" s="2222" t="s">
        <v>1185</v>
      </c>
      <c r="F151" s="2256"/>
      <c r="I151" s="2326"/>
      <c r="J151" s="2227" t="s">
        <v>2863</v>
      </c>
      <c r="K151" s="2244"/>
      <c r="L151" s="1458"/>
      <c r="M151" s="1460"/>
    </row>
    <row r="152" spans="2:13" ht="36.950000000000003" customHeight="1" thickBot="1" x14ac:dyDescent="0.3">
      <c r="B152" s="1740"/>
      <c r="C152" s="2308" t="s">
        <v>804</v>
      </c>
      <c r="D152" s="2309"/>
      <c r="E152" s="2222" t="s">
        <v>1185</v>
      </c>
      <c r="F152" s="2256"/>
      <c r="I152" s="1051" t="s">
        <v>966</v>
      </c>
      <c r="J152" s="2234" t="s">
        <v>2601</v>
      </c>
      <c r="K152" s="2235"/>
      <c r="L152" s="2235"/>
      <c r="M152" s="2236"/>
    </row>
    <row r="153" spans="2:13" ht="36.950000000000003" customHeight="1" x14ac:dyDescent="0.25">
      <c r="B153" s="1740"/>
      <c r="C153" s="2227" t="s">
        <v>2410</v>
      </c>
      <c r="D153" s="1478"/>
      <c r="E153" s="2212" t="s">
        <v>2872</v>
      </c>
      <c r="F153" s="2213"/>
      <c r="I153" s="2324" t="s">
        <v>967</v>
      </c>
      <c r="J153" s="2327" t="s">
        <v>2882</v>
      </c>
      <c r="K153" s="2328"/>
      <c r="L153" s="2328"/>
      <c r="M153" s="2329"/>
    </row>
    <row r="154" spans="2:13" ht="51" customHeight="1" x14ac:dyDescent="0.25">
      <c r="B154" s="1740"/>
      <c r="C154" s="2227" t="s">
        <v>2411</v>
      </c>
      <c r="D154" s="1478"/>
      <c r="E154" s="2299"/>
      <c r="F154" s="2300"/>
      <c r="I154" s="2325"/>
      <c r="J154" s="2227" t="s">
        <v>2833</v>
      </c>
      <c r="K154" s="1478"/>
      <c r="L154" s="1427" t="s">
        <v>2594</v>
      </c>
      <c r="M154" s="1457"/>
    </row>
    <row r="155" spans="2:13" ht="51" customHeight="1" thickBot="1" x14ac:dyDescent="0.3">
      <c r="B155" s="1740"/>
      <c r="C155" s="2310" t="s">
        <v>755</v>
      </c>
      <c r="D155" s="2311"/>
      <c r="E155" s="2214"/>
      <c r="F155" s="2215"/>
      <c r="I155" s="2325"/>
      <c r="J155" s="2227" t="s">
        <v>2834</v>
      </c>
      <c r="K155" s="2244"/>
      <c r="L155" s="2307"/>
      <c r="M155" s="2292"/>
    </row>
    <row r="156" spans="2:13" ht="51" customHeight="1" x14ac:dyDescent="0.25">
      <c r="B156" s="1740"/>
      <c r="C156" s="2231" t="s">
        <v>2610</v>
      </c>
      <c r="D156" s="2251"/>
      <c r="E156" s="2251"/>
      <c r="F156" s="2252"/>
      <c r="I156" s="2325"/>
      <c r="J156" s="2227" t="s">
        <v>2835</v>
      </c>
      <c r="K156" s="2244"/>
      <c r="L156" s="2307"/>
      <c r="M156" s="2292"/>
    </row>
    <row r="157" spans="2:13" ht="51" customHeight="1" x14ac:dyDescent="0.25">
      <c r="B157" s="1740"/>
      <c r="C157" s="2293" t="s">
        <v>755</v>
      </c>
      <c r="D157" s="2294"/>
      <c r="E157" s="2222" t="s">
        <v>1185</v>
      </c>
      <c r="F157" s="2238"/>
      <c r="I157" s="2325"/>
      <c r="J157" s="2227" t="s">
        <v>2836</v>
      </c>
      <c r="K157" s="2244"/>
      <c r="L157" s="1430"/>
      <c r="M157" s="1547"/>
    </row>
    <row r="158" spans="2:13" ht="36.950000000000003" customHeight="1" x14ac:dyDescent="0.25">
      <c r="B158" s="1740"/>
      <c r="C158" s="2293" t="s">
        <v>734</v>
      </c>
      <c r="D158" s="2298"/>
      <c r="E158" s="2222" t="s">
        <v>8</v>
      </c>
      <c r="F158" s="2238"/>
      <c r="I158" s="2325"/>
      <c r="J158" s="2304" t="s">
        <v>1220</v>
      </c>
      <c r="K158" s="2305"/>
      <c r="L158" s="2305"/>
      <c r="M158" s="2306"/>
    </row>
    <row r="159" spans="2:13" ht="51" customHeight="1" x14ac:dyDescent="0.25">
      <c r="B159" s="1740"/>
      <c r="C159" s="2308" t="s">
        <v>804</v>
      </c>
      <c r="D159" s="2309"/>
      <c r="E159" s="2222" t="s">
        <v>1185</v>
      </c>
      <c r="F159" s="2256"/>
      <c r="I159" s="2325"/>
      <c r="J159" s="2227" t="s">
        <v>2837</v>
      </c>
      <c r="K159" s="1478"/>
      <c r="L159" s="1427" t="s">
        <v>2594</v>
      </c>
      <c r="M159" s="1457"/>
    </row>
    <row r="160" spans="2:13" ht="51" customHeight="1" x14ac:dyDescent="0.25">
      <c r="B160" s="1740"/>
      <c r="C160" s="2227" t="s">
        <v>2410</v>
      </c>
      <c r="D160" s="1478"/>
      <c r="E160" s="2212" t="s">
        <v>2871</v>
      </c>
      <c r="F160" s="2213"/>
      <c r="I160" s="2325"/>
      <c r="J160" s="2227" t="s">
        <v>2838</v>
      </c>
      <c r="K160" s="2244"/>
      <c r="L160" s="2307"/>
      <c r="M160" s="2292"/>
    </row>
    <row r="161" spans="2:13" ht="51" customHeight="1" x14ac:dyDescent="0.25">
      <c r="B161" s="1740"/>
      <c r="C161" s="2227" t="s">
        <v>2411</v>
      </c>
      <c r="D161" s="1478"/>
      <c r="E161" s="2299"/>
      <c r="F161" s="2300"/>
      <c r="I161" s="2325"/>
      <c r="J161" s="2227" t="s">
        <v>2839</v>
      </c>
      <c r="K161" s="2244"/>
      <c r="L161" s="2307"/>
      <c r="M161" s="2292"/>
    </row>
    <row r="162" spans="2:13" ht="51" customHeight="1" thickBot="1" x14ac:dyDescent="0.3">
      <c r="B162" s="1740"/>
      <c r="C162" s="2293" t="s">
        <v>734</v>
      </c>
      <c r="D162" s="2298"/>
      <c r="E162" s="2214"/>
      <c r="F162" s="2215"/>
      <c r="I162" s="2325"/>
      <c r="J162" s="2227" t="s">
        <v>2840</v>
      </c>
      <c r="K162" s="2244"/>
      <c r="L162" s="1430"/>
      <c r="M162" s="1547"/>
    </row>
    <row r="163" spans="2:13" ht="36.950000000000003" customHeight="1" x14ac:dyDescent="0.25">
      <c r="B163" s="1740"/>
      <c r="C163" s="2231" t="s">
        <v>2610</v>
      </c>
      <c r="D163" s="2251"/>
      <c r="E163" s="2251"/>
      <c r="F163" s="2252"/>
      <c r="I163" s="2325"/>
      <c r="J163" s="2304" t="s">
        <v>1220</v>
      </c>
      <c r="K163" s="2305"/>
      <c r="L163" s="2305"/>
      <c r="M163" s="2306"/>
    </row>
    <row r="164" spans="2:13" ht="51" customHeight="1" x14ac:dyDescent="0.25">
      <c r="B164" s="1740"/>
      <c r="C164" s="2293" t="s">
        <v>755</v>
      </c>
      <c r="D164" s="2294"/>
      <c r="E164" s="2222" t="s">
        <v>1185</v>
      </c>
      <c r="F164" s="2238"/>
      <c r="I164" s="2325"/>
      <c r="J164" s="2227" t="s">
        <v>2841</v>
      </c>
      <c r="K164" s="1478"/>
      <c r="L164" s="1428" t="s">
        <v>2595</v>
      </c>
      <c r="M164" s="2314"/>
    </row>
    <row r="165" spans="2:13" ht="51" customHeight="1" x14ac:dyDescent="0.25">
      <c r="B165" s="1740"/>
      <c r="C165" s="2293" t="s">
        <v>734</v>
      </c>
      <c r="D165" s="2298"/>
      <c r="E165" s="2222" t="s">
        <v>2644</v>
      </c>
      <c r="F165" s="2256"/>
      <c r="G165" s="2216" t="s">
        <v>2864</v>
      </c>
      <c r="I165" s="2325"/>
      <c r="J165" s="2227" t="s">
        <v>2842</v>
      </c>
      <c r="K165" s="2244"/>
      <c r="L165" s="2321"/>
      <c r="M165" s="2316"/>
    </row>
    <row r="166" spans="2:13" ht="51" customHeight="1" x14ac:dyDescent="0.25">
      <c r="B166" s="1740"/>
      <c r="C166" s="2293" t="s">
        <v>804</v>
      </c>
      <c r="D166" s="2294"/>
      <c r="E166" s="2222" t="s">
        <v>2247</v>
      </c>
      <c r="F166" s="2238"/>
      <c r="G166" s="2312"/>
      <c r="I166" s="2325"/>
      <c r="J166" s="2227" t="s">
        <v>2843</v>
      </c>
      <c r="K166" s="2244"/>
      <c r="L166" s="2321"/>
      <c r="M166" s="2316"/>
    </row>
    <row r="167" spans="2:13" ht="51" customHeight="1" x14ac:dyDescent="0.25">
      <c r="B167" s="1740"/>
      <c r="C167" s="2293" t="s">
        <v>807</v>
      </c>
      <c r="D167" s="2298"/>
      <c r="E167" s="2222" t="s">
        <v>8</v>
      </c>
      <c r="F167" s="2238"/>
      <c r="G167" s="2312"/>
      <c r="I167" s="2325"/>
      <c r="J167" s="2227" t="s">
        <v>2844</v>
      </c>
      <c r="K167" s="2244"/>
      <c r="L167" s="2321"/>
      <c r="M167" s="2316"/>
    </row>
    <row r="168" spans="2:13" ht="51" customHeight="1" x14ac:dyDescent="0.25">
      <c r="B168" s="1740"/>
      <c r="C168" s="2227" t="s">
        <v>2410</v>
      </c>
      <c r="D168" s="1478"/>
      <c r="E168" s="2212" t="s">
        <v>2870</v>
      </c>
      <c r="F168" s="2213"/>
      <c r="G168" s="2312"/>
      <c r="I168" s="2325"/>
      <c r="J168" s="2227" t="s">
        <v>2845</v>
      </c>
      <c r="K168" s="2244"/>
      <c r="L168" s="2322"/>
      <c r="M168" s="2323"/>
    </row>
    <row r="169" spans="2:13" ht="36.950000000000003" customHeight="1" x14ac:dyDescent="0.25">
      <c r="B169" s="1740"/>
      <c r="C169" s="2227" t="s">
        <v>2411</v>
      </c>
      <c r="D169" s="1478"/>
      <c r="E169" s="2299"/>
      <c r="F169" s="2300"/>
      <c r="G169" s="2312"/>
      <c r="I169" s="2325"/>
      <c r="J169" s="2304" t="s">
        <v>1220</v>
      </c>
      <c r="K169" s="2305"/>
      <c r="L169" s="2305"/>
      <c r="M169" s="2306"/>
    </row>
    <row r="170" spans="2:13" ht="51" customHeight="1" thickBot="1" x14ac:dyDescent="0.3">
      <c r="B170" s="1741"/>
      <c r="C170" s="2293" t="s">
        <v>807</v>
      </c>
      <c r="D170" s="2298"/>
      <c r="E170" s="2214"/>
      <c r="F170" s="2215"/>
      <c r="G170" s="2313"/>
      <c r="I170" s="2325"/>
      <c r="J170" s="2227" t="s">
        <v>2846</v>
      </c>
      <c r="K170" s="1478"/>
      <c r="L170" s="1427" t="s">
        <v>2596</v>
      </c>
      <c r="M170" s="2314"/>
    </row>
    <row r="171" spans="2:13" ht="51" customHeight="1" thickBot="1" x14ac:dyDescent="0.3">
      <c r="B171" s="1051" t="s">
        <v>966</v>
      </c>
      <c r="C171" s="2234" t="s">
        <v>2611</v>
      </c>
      <c r="D171" s="2235"/>
      <c r="E171" s="2235"/>
      <c r="F171" s="2236"/>
      <c r="I171" s="2325"/>
      <c r="J171" s="2227" t="s">
        <v>2847</v>
      </c>
      <c r="K171" s="2244"/>
      <c r="L171" s="2315"/>
      <c r="M171" s="2316"/>
    </row>
    <row r="172" spans="2:13" ht="51" customHeight="1" x14ac:dyDescent="0.25">
      <c r="B172" s="1739" t="s">
        <v>967</v>
      </c>
      <c r="C172" s="2231" t="s">
        <v>2613</v>
      </c>
      <c r="D172" s="2232"/>
      <c r="E172" s="2232"/>
      <c r="F172" s="2233"/>
      <c r="I172" s="2325"/>
      <c r="J172" s="2227" t="s">
        <v>2848</v>
      </c>
      <c r="K172" s="2244"/>
      <c r="L172" s="2315"/>
      <c r="M172" s="2316"/>
    </row>
    <row r="173" spans="2:13" ht="51" customHeight="1" x14ac:dyDescent="0.25">
      <c r="B173" s="1740"/>
      <c r="C173" s="2319" t="s">
        <v>741</v>
      </c>
      <c r="D173" s="2320"/>
      <c r="E173" s="2212" t="s">
        <v>2869</v>
      </c>
      <c r="F173" s="2213"/>
      <c r="I173" s="2325"/>
      <c r="J173" s="2227" t="s">
        <v>2849</v>
      </c>
      <c r="K173" s="2244"/>
      <c r="L173" s="2315"/>
      <c r="M173" s="2316"/>
    </row>
    <row r="174" spans="2:13" ht="51" customHeight="1" x14ac:dyDescent="0.25">
      <c r="B174" s="1740"/>
      <c r="C174" s="2227" t="s">
        <v>2410</v>
      </c>
      <c r="D174" s="1478"/>
      <c r="E174" s="2299"/>
      <c r="F174" s="2300"/>
      <c r="I174" s="2325"/>
      <c r="J174" s="2227" t="s">
        <v>2850</v>
      </c>
      <c r="K174" s="2244"/>
      <c r="L174" s="2315"/>
      <c r="M174" s="2316"/>
    </row>
    <row r="175" spans="2:13" ht="51" customHeight="1" thickBot="1" x14ac:dyDescent="0.3">
      <c r="B175" s="1740"/>
      <c r="C175" s="2227" t="s">
        <v>2411</v>
      </c>
      <c r="D175" s="1478"/>
      <c r="E175" s="2214"/>
      <c r="F175" s="2215"/>
      <c r="I175" s="2325"/>
      <c r="J175" s="2227" t="s">
        <v>2851</v>
      </c>
      <c r="K175" s="2244"/>
      <c r="L175" s="2317"/>
      <c r="M175" s="2318"/>
    </row>
    <row r="176" spans="2:13" ht="36.950000000000003" customHeight="1" x14ac:dyDescent="0.25">
      <c r="B176" s="1740"/>
      <c r="C176" s="2231" t="s">
        <v>2614</v>
      </c>
      <c r="D176" s="2251"/>
      <c r="E176" s="2251"/>
      <c r="F176" s="2252"/>
      <c r="I176" s="2325"/>
      <c r="J176" s="2304" t="s">
        <v>1220</v>
      </c>
      <c r="K176" s="2305"/>
      <c r="L176" s="2305"/>
      <c r="M176" s="2306"/>
    </row>
    <row r="177" spans="2:13" ht="51" customHeight="1" x14ac:dyDescent="0.25">
      <c r="B177" s="1740"/>
      <c r="C177" s="2293" t="s">
        <v>755</v>
      </c>
      <c r="D177" s="2294"/>
      <c r="E177" s="2222" t="s">
        <v>8</v>
      </c>
      <c r="F177" s="2238"/>
      <c r="I177" s="2325"/>
      <c r="J177" s="2227" t="s">
        <v>2852</v>
      </c>
      <c r="K177" s="1478"/>
      <c r="L177" s="1427" t="s">
        <v>2595</v>
      </c>
      <c r="M177" s="1457"/>
    </row>
    <row r="178" spans="2:13" ht="51" customHeight="1" x14ac:dyDescent="0.25">
      <c r="B178" s="1740"/>
      <c r="C178" s="1755" t="s">
        <v>767</v>
      </c>
      <c r="D178" s="1480"/>
      <c r="E178" s="2222" t="s">
        <v>1185</v>
      </c>
      <c r="F178" s="2256"/>
      <c r="I178" s="2325"/>
      <c r="J178" s="2227" t="s">
        <v>2853</v>
      </c>
      <c r="K178" s="2244"/>
      <c r="L178" s="2307"/>
      <c r="M178" s="2292"/>
    </row>
    <row r="179" spans="2:13" ht="51" customHeight="1" x14ac:dyDescent="0.25">
      <c r="B179" s="1740"/>
      <c r="C179" s="2308" t="s">
        <v>804</v>
      </c>
      <c r="D179" s="2309"/>
      <c r="E179" s="2222" t="s">
        <v>1185</v>
      </c>
      <c r="F179" s="2256"/>
      <c r="I179" s="2325"/>
      <c r="J179" s="2227" t="s">
        <v>2854</v>
      </c>
      <c r="K179" s="2244"/>
      <c r="L179" s="2307"/>
      <c r="M179" s="2292"/>
    </row>
    <row r="180" spans="2:13" ht="51" customHeight="1" x14ac:dyDescent="0.25">
      <c r="B180" s="1740"/>
      <c r="C180" s="2227" t="s">
        <v>2410</v>
      </c>
      <c r="D180" s="1478"/>
      <c r="E180" s="2212" t="s">
        <v>2868</v>
      </c>
      <c r="F180" s="2213"/>
      <c r="I180" s="2325"/>
      <c r="J180" s="2227" t="s">
        <v>2855</v>
      </c>
      <c r="K180" s="2244"/>
      <c r="L180" s="2307"/>
      <c r="M180" s="2292"/>
    </row>
    <row r="181" spans="2:13" ht="51" customHeight="1" x14ac:dyDescent="0.25">
      <c r="B181" s="1740"/>
      <c r="C181" s="2227" t="s">
        <v>2411</v>
      </c>
      <c r="D181" s="1478"/>
      <c r="E181" s="2299"/>
      <c r="F181" s="2300"/>
      <c r="I181" s="2325"/>
      <c r="J181" s="2227" t="s">
        <v>2856</v>
      </c>
      <c r="K181" s="2244"/>
      <c r="L181" s="2307"/>
      <c r="M181" s="2292"/>
    </row>
    <row r="182" spans="2:13" ht="36.950000000000003" customHeight="1" thickBot="1" x14ac:dyDescent="0.3">
      <c r="B182" s="1740"/>
      <c r="C182" s="2310" t="s">
        <v>755</v>
      </c>
      <c r="D182" s="2311"/>
      <c r="E182" s="2214"/>
      <c r="F182" s="2215"/>
      <c r="I182" s="2325"/>
      <c r="J182" s="2304" t="s">
        <v>1220</v>
      </c>
      <c r="K182" s="2305"/>
      <c r="L182" s="2305"/>
      <c r="M182" s="2306"/>
    </row>
    <row r="183" spans="2:13" ht="51" customHeight="1" x14ac:dyDescent="0.25">
      <c r="B183" s="1740"/>
      <c r="C183" s="2231" t="s">
        <v>2614</v>
      </c>
      <c r="D183" s="2251"/>
      <c r="E183" s="2251"/>
      <c r="F183" s="2252"/>
      <c r="I183" s="2325"/>
      <c r="J183" s="2227" t="s">
        <v>2857</v>
      </c>
      <c r="K183" s="2244"/>
      <c r="L183" s="1427" t="s">
        <v>2597</v>
      </c>
      <c r="M183" s="1457"/>
    </row>
    <row r="184" spans="2:13" ht="51" customHeight="1" x14ac:dyDescent="0.25">
      <c r="B184" s="1740"/>
      <c r="C184" s="2293" t="s">
        <v>755</v>
      </c>
      <c r="D184" s="2294"/>
      <c r="E184" s="2222" t="s">
        <v>1185</v>
      </c>
      <c r="F184" s="2238"/>
      <c r="I184" s="2325"/>
      <c r="J184" s="2227" t="s">
        <v>2858</v>
      </c>
      <c r="K184" s="2244"/>
      <c r="L184" s="2307"/>
      <c r="M184" s="2292"/>
    </row>
    <row r="185" spans="2:13" ht="51" customHeight="1" x14ac:dyDescent="0.25">
      <c r="B185" s="1740"/>
      <c r="C185" s="2293" t="s">
        <v>734</v>
      </c>
      <c r="D185" s="2298"/>
      <c r="E185" s="2222" t="s">
        <v>8</v>
      </c>
      <c r="F185" s="2238"/>
      <c r="I185" s="2325"/>
      <c r="J185" s="2227" t="s">
        <v>2859</v>
      </c>
      <c r="K185" s="2244"/>
      <c r="L185" s="2307"/>
      <c r="M185" s="2292"/>
    </row>
    <row r="186" spans="2:13" ht="51" customHeight="1" x14ac:dyDescent="0.25">
      <c r="B186" s="1740"/>
      <c r="C186" s="2308" t="s">
        <v>804</v>
      </c>
      <c r="D186" s="2309"/>
      <c r="E186" s="2222" t="s">
        <v>1185</v>
      </c>
      <c r="F186" s="2256"/>
      <c r="I186" s="2325"/>
      <c r="J186" s="2227" t="s">
        <v>2860</v>
      </c>
      <c r="K186" s="2244"/>
      <c r="L186" s="2307"/>
      <c r="M186" s="2292"/>
    </row>
    <row r="187" spans="2:13" ht="51" customHeight="1" x14ac:dyDescent="0.25">
      <c r="B187" s="1740"/>
      <c r="C187" s="2227" t="s">
        <v>2410</v>
      </c>
      <c r="D187" s="1478"/>
      <c r="E187" s="2212" t="s">
        <v>2867</v>
      </c>
      <c r="F187" s="2213"/>
      <c r="I187" s="2325"/>
      <c r="J187" s="2227" t="s">
        <v>2861</v>
      </c>
      <c r="K187" s="2244"/>
      <c r="L187" s="2307"/>
      <c r="M187" s="2292"/>
    </row>
    <row r="188" spans="2:13" ht="51" customHeight="1" x14ac:dyDescent="0.25">
      <c r="B188" s="1740"/>
      <c r="C188" s="2227" t="s">
        <v>2411</v>
      </c>
      <c r="D188" s="1478"/>
      <c r="E188" s="2299"/>
      <c r="F188" s="2300"/>
      <c r="I188" s="2325"/>
      <c r="J188" s="2227" t="s">
        <v>2862</v>
      </c>
      <c r="K188" s="2244"/>
      <c r="L188" s="2307"/>
      <c r="M188" s="2292"/>
    </row>
    <row r="189" spans="2:13" ht="51" customHeight="1" thickBot="1" x14ac:dyDescent="0.3">
      <c r="B189" s="1740"/>
      <c r="C189" s="2293" t="s">
        <v>807</v>
      </c>
      <c r="D189" s="2298"/>
      <c r="E189" s="2214"/>
      <c r="F189" s="2215"/>
      <c r="I189" s="2326"/>
      <c r="J189" s="2227" t="s">
        <v>2863</v>
      </c>
      <c r="K189" s="2244"/>
      <c r="L189" s="1458"/>
      <c r="M189" s="1460"/>
    </row>
    <row r="190" spans="2:13" ht="36.950000000000003" customHeight="1" thickBot="1" x14ac:dyDescent="0.3">
      <c r="B190" s="1740"/>
      <c r="C190" s="2231" t="s">
        <v>2614</v>
      </c>
      <c r="D190" s="2251"/>
      <c r="E190" s="2251"/>
      <c r="F190" s="2252"/>
      <c r="I190" s="1051" t="s">
        <v>976</v>
      </c>
      <c r="J190" s="2234" t="s">
        <v>2602</v>
      </c>
      <c r="K190" s="2235"/>
      <c r="L190" s="2235"/>
      <c r="M190" s="2236"/>
    </row>
    <row r="191" spans="2:13" ht="36.950000000000003" customHeight="1" thickBot="1" x14ac:dyDescent="0.3">
      <c r="B191" s="1740"/>
      <c r="C191" s="2293" t="s">
        <v>755</v>
      </c>
      <c r="D191" s="2294"/>
      <c r="E191" s="2222" t="s">
        <v>1185</v>
      </c>
      <c r="F191" s="2238"/>
      <c r="I191" s="1051" t="s">
        <v>638</v>
      </c>
      <c r="J191" s="2301" t="s">
        <v>2598</v>
      </c>
      <c r="K191" s="2302"/>
      <c r="L191" s="2302"/>
      <c r="M191" s="2303"/>
    </row>
    <row r="192" spans="2:13" ht="36.950000000000003" customHeight="1" thickBot="1" x14ac:dyDescent="0.3">
      <c r="B192" s="1740"/>
      <c r="C192" s="2293" t="s">
        <v>734</v>
      </c>
      <c r="D192" s="2298"/>
      <c r="E192" s="2222" t="s">
        <v>2644</v>
      </c>
      <c r="F192" s="2256"/>
      <c r="G192" s="2216" t="s">
        <v>2864</v>
      </c>
      <c r="I192" s="1051" t="s">
        <v>2580</v>
      </c>
      <c r="J192" s="2234" t="s">
        <v>2603</v>
      </c>
      <c r="K192" s="2235"/>
      <c r="L192" s="2235"/>
      <c r="M192" s="2236"/>
    </row>
    <row r="193" spans="2:7" ht="36.950000000000003" customHeight="1" x14ac:dyDescent="0.25">
      <c r="B193" s="1740"/>
      <c r="C193" s="2293" t="s">
        <v>804</v>
      </c>
      <c r="D193" s="2294"/>
      <c r="E193" s="2222" t="s">
        <v>2247</v>
      </c>
      <c r="F193" s="2238"/>
      <c r="G193" s="2312"/>
    </row>
    <row r="194" spans="2:7" ht="36.950000000000003" customHeight="1" x14ac:dyDescent="0.25">
      <c r="B194" s="1740"/>
      <c r="C194" s="2293" t="s">
        <v>807</v>
      </c>
      <c r="D194" s="2298"/>
      <c r="E194" s="2222" t="s">
        <v>8</v>
      </c>
      <c r="F194" s="2238"/>
      <c r="G194" s="2312"/>
    </row>
    <row r="195" spans="2:7" ht="36.950000000000003" customHeight="1" x14ac:dyDescent="0.25">
      <c r="B195" s="1740"/>
      <c r="C195" s="2227" t="s">
        <v>2410</v>
      </c>
      <c r="D195" s="1478"/>
      <c r="E195" s="2212" t="s">
        <v>2866</v>
      </c>
      <c r="F195" s="2213"/>
      <c r="G195" s="2312"/>
    </row>
    <row r="196" spans="2:7" ht="36.950000000000003" customHeight="1" x14ac:dyDescent="0.25">
      <c r="B196" s="1740"/>
      <c r="C196" s="2227" t="s">
        <v>2411</v>
      </c>
      <c r="D196" s="1478"/>
      <c r="E196" s="2299"/>
      <c r="F196" s="2300"/>
      <c r="G196" s="2312"/>
    </row>
    <row r="197" spans="2:7" ht="36.950000000000003" customHeight="1" thickBot="1" x14ac:dyDescent="0.3">
      <c r="B197" s="1741"/>
      <c r="C197" s="2293" t="s">
        <v>807</v>
      </c>
      <c r="D197" s="2298"/>
      <c r="E197" s="2214"/>
      <c r="F197" s="2215"/>
      <c r="G197" s="2313"/>
    </row>
    <row r="198" spans="2:7" ht="36.950000000000003" customHeight="1" thickBot="1" x14ac:dyDescent="0.3">
      <c r="B198" s="1051" t="s">
        <v>976</v>
      </c>
      <c r="C198" s="2234" t="s">
        <v>2615</v>
      </c>
      <c r="D198" s="2235"/>
      <c r="E198" s="2235"/>
      <c r="F198" s="2236"/>
    </row>
    <row r="199" spans="2:7" ht="36.950000000000003" customHeight="1" thickBot="1" x14ac:dyDescent="0.3">
      <c r="B199" s="1051" t="s">
        <v>638</v>
      </c>
      <c r="C199" s="2301" t="s">
        <v>2616</v>
      </c>
      <c r="D199" s="2302"/>
      <c r="E199" s="2302"/>
      <c r="F199" s="2303"/>
    </row>
    <row r="200" spans="2:7" ht="36.950000000000003" customHeight="1" thickBot="1" x14ac:dyDescent="0.3">
      <c r="B200" s="1051" t="s">
        <v>2580</v>
      </c>
      <c r="C200" s="2234" t="s">
        <v>2617</v>
      </c>
      <c r="D200" s="2235"/>
      <c r="E200" s="2235"/>
      <c r="F200" s="2236"/>
    </row>
    <row r="201" spans="2:7" ht="36.950000000000003" customHeight="1" x14ac:dyDescent="0.25"/>
    <row r="202" spans="2:7" ht="36.950000000000003" customHeight="1" x14ac:dyDescent="0.25"/>
    <row r="203" spans="2:7" ht="36.950000000000003" customHeight="1" x14ac:dyDescent="0.25"/>
    <row r="204" spans="2:7" ht="36.950000000000003" customHeight="1" x14ac:dyDescent="0.25"/>
    <row r="205" spans="2:7" ht="36.950000000000003" customHeight="1" x14ac:dyDescent="0.25"/>
    <row r="206" spans="2:7" ht="36.950000000000003" customHeight="1" x14ac:dyDescent="0.25"/>
    <row r="207" spans="2:7" ht="36.950000000000003" customHeight="1" x14ac:dyDescent="0.25"/>
    <row r="208" spans="2:7" ht="36.950000000000003" customHeight="1" x14ac:dyDescent="0.25"/>
    <row r="209" ht="36.950000000000003" customHeight="1" x14ac:dyDescent="0.25"/>
    <row r="210" ht="36.950000000000003" customHeight="1" x14ac:dyDescent="0.25"/>
    <row r="211" ht="36.950000000000003" customHeight="1" x14ac:dyDescent="0.25"/>
    <row r="212" ht="36.950000000000003" customHeight="1" x14ac:dyDescent="0.25"/>
    <row r="213" ht="36.950000000000003" customHeight="1" x14ac:dyDescent="0.25"/>
    <row r="214" ht="36.950000000000003" customHeight="1" x14ac:dyDescent="0.25"/>
    <row r="215" ht="36.950000000000003" customHeight="1" x14ac:dyDescent="0.25"/>
    <row r="216" ht="36.950000000000003" customHeight="1" x14ac:dyDescent="0.25"/>
    <row r="217" ht="36.950000000000003" customHeight="1" x14ac:dyDescent="0.25"/>
    <row r="218" ht="36.950000000000003" customHeight="1" x14ac:dyDescent="0.25"/>
    <row r="219" ht="36.950000000000003" customHeight="1" x14ac:dyDescent="0.25"/>
    <row r="220" ht="36.950000000000003" customHeight="1" x14ac:dyDescent="0.25"/>
    <row r="221" ht="36.950000000000003" customHeight="1" x14ac:dyDescent="0.25"/>
    <row r="222" ht="36.950000000000003" customHeight="1" x14ac:dyDescent="0.25"/>
    <row r="223" ht="36.950000000000003" customHeight="1" x14ac:dyDescent="0.25"/>
    <row r="224" ht="36.950000000000003" customHeight="1" x14ac:dyDescent="0.25"/>
    <row r="225" ht="36.950000000000003" customHeight="1" x14ac:dyDescent="0.25"/>
    <row r="226" ht="36.950000000000003" customHeight="1" x14ac:dyDescent="0.25"/>
    <row r="227" ht="36.950000000000003" customHeight="1" x14ac:dyDescent="0.25"/>
    <row r="228" ht="36.950000000000003" customHeight="1" x14ac:dyDescent="0.25"/>
    <row r="229" ht="36.950000000000003" customHeight="1" x14ac:dyDescent="0.25"/>
    <row r="230" ht="36.950000000000003" customHeight="1" x14ac:dyDescent="0.25"/>
    <row r="231" ht="36.950000000000003" customHeight="1" x14ac:dyDescent="0.25"/>
    <row r="232" ht="36.950000000000003" customHeight="1" x14ac:dyDescent="0.25"/>
    <row r="233" ht="36.950000000000003" customHeight="1" x14ac:dyDescent="0.25"/>
    <row r="234" ht="36.950000000000003" customHeight="1" x14ac:dyDescent="0.25"/>
  </sheetData>
  <mergeCells count="527">
    <mergeCell ref="G138:G143"/>
    <mergeCell ref="G165:G170"/>
    <mergeCell ref="C153:D153"/>
    <mergeCell ref="E153:F155"/>
    <mergeCell ref="C154:D154"/>
    <mergeCell ref="C155:D155"/>
    <mergeCell ref="C156:F156"/>
    <mergeCell ref="C157:D157"/>
    <mergeCell ref="E157:F157"/>
    <mergeCell ref="C159:D159"/>
    <mergeCell ref="E159:F159"/>
    <mergeCell ref="C158:D158"/>
    <mergeCell ref="E158:F158"/>
    <mergeCell ref="C160:D160"/>
    <mergeCell ref="E160:F162"/>
    <mergeCell ref="C161:D161"/>
    <mergeCell ref="C162:D162"/>
    <mergeCell ref="C144:F144"/>
    <mergeCell ref="C145:F145"/>
    <mergeCell ref="C146:D146"/>
    <mergeCell ref="E146:F148"/>
    <mergeCell ref="C147:D147"/>
    <mergeCell ref="C148:D148"/>
    <mergeCell ref="C149:F149"/>
    <mergeCell ref="G192:G197"/>
    <mergeCell ref="G111:G116"/>
    <mergeCell ref="J54:K54"/>
    <mergeCell ref="L69:M75"/>
    <mergeCell ref="I39:I75"/>
    <mergeCell ref="J69:K69"/>
    <mergeCell ref="J70:K70"/>
    <mergeCell ref="J71:K71"/>
    <mergeCell ref="J72:K72"/>
    <mergeCell ref="J73:K73"/>
    <mergeCell ref="J74:K74"/>
    <mergeCell ref="J75:K75"/>
    <mergeCell ref="J62:M62"/>
    <mergeCell ref="L63:M67"/>
    <mergeCell ref="J63:K63"/>
    <mergeCell ref="J64:K64"/>
    <mergeCell ref="J65:K65"/>
    <mergeCell ref="J66:K66"/>
    <mergeCell ref="J67:K67"/>
    <mergeCell ref="J68:M68"/>
    <mergeCell ref="J55:M55"/>
    <mergeCell ref="J57:K57"/>
    <mergeCell ref="L40:M43"/>
    <mergeCell ref="J44:M44"/>
    <mergeCell ref="J51:K51"/>
    <mergeCell ref="J52:K52"/>
    <mergeCell ref="J53:K53"/>
    <mergeCell ref="J45:K45"/>
    <mergeCell ref="L45:M48"/>
    <mergeCell ref="J46:K46"/>
    <mergeCell ref="J47:K47"/>
    <mergeCell ref="J48:K48"/>
    <mergeCell ref="J49:M49"/>
    <mergeCell ref="J50:K50"/>
    <mergeCell ref="C49:F49"/>
    <mergeCell ref="B51:F51"/>
    <mergeCell ref="C52:D52"/>
    <mergeCell ref="J58:K58"/>
    <mergeCell ref="J59:K59"/>
    <mergeCell ref="J60:K60"/>
    <mergeCell ref="J61:K61"/>
    <mergeCell ref="C84:F84"/>
    <mergeCell ref="C83:F83"/>
    <mergeCell ref="E76:F76"/>
    <mergeCell ref="C76:D76"/>
    <mergeCell ref="C65:F65"/>
    <mergeCell ref="B67:F67"/>
    <mergeCell ref="E68:F68"/>
    <mergeCell ref="C75:F75"/>
    <mergeCell ref="B69:B70"/>
    <mergeCell ref="C53:F53"/>
    <mergeCell ref="C62:F62"/>
    <mergeCell ref="C63:D63"/>
    <mergeCell ref="E63:F63"/>
    <mergeCell ref="C64:D64"/>
    <mergeCell ref="E64:F64"/>
    <mergeCell ref="B53:B55"/>
    <mergeCell ref="B62:B64"/>
    <mergeCell ref="B45:B48"/>
    <mergeCell ref="J25:M25"/>
    <mergeCell ref="E57:F57"/>
    <mergeCell ref="E52:F52"/>
    <mergeCell ref="E54:F54"/>
    <mergeCell ref="E55:F55"/>
    <mergeCell ref="N5:O5"/>
    <mergeCell ref="N7:O7"/>
    <mergeCell ref="N8:O8"/>
    <mergeCell ref="N9:O9"/>
    <mergeCell ref="N10:O10"/>
    <mergeCell ref="N12:O12"/>
    <mergeCell ref="J34:M34"/>
    <mergeCell ref="I37:M37"/>
    <mergeCell ref="J40:K40"/>
    <mergeCell ref="B13:Q13"/>
    <mergeCell ref="C26:F26"/>
    <mergeCell ref="C29:F29"/>
    <mergeCell ref="B31:F31"/>
    <mergeCell ref="L23:M23"/>
    <mergeCell ref="B12:E12"/>
    <mergeCell ref="F12:G12"/>
    <mergeCell ref="L50:M54"/>
    <mergeCell ref="J41:K41"/>
    <mergeCell ref="C58:D58"/>
    <mergeCell ref="E58:F58"/>
    <mergeCell ref="B59:B61"/>
    <mergeCell ref="C59:F59"/>
    <mergeCell ref="C60:D60"/>
    <mergeCell ref="E60:F60"/>
    <mergeCell ref="C61:D61"/>
    <mergeCell ref="E61:F61"/>
    <mergeCell ref="B56:B58"/>
    <mergeCell ref="C56:F56"/>
    <mergeCell ref="C57:D57"/>
    <mergeCell ref="E48:F48"/>
    <mergeCell ref="C25:F25"/>
    <mergeCell ref="J26:M26"/>
    <mergeCell ref="J27:M27"/>
    <mergeCell ref="J28:M28"/>
    <mergeCell ref="J29:M29"/>
    <mergeCell ref="C23:D23"/>
    <mergeCell ref="E23:F23"/>
    <mergeCell ref="C27:F27"/>
    <mergeCell ref="C28:F28"/>
    <mergeCell ref="C32:D32"/>
    <mergeCell ref="E36:F36"/>
    <mergeCell ref="E32:F32"/>
    <mergeCell ref="J23:K23"/>
    <mergeCell ref="J24:M24"/>
    <mergeCell ref="E35:F35"/>
    <mergeCell ref="J38:K38"/>
    <mergeCell ref="L38:M38"/>
    <mergeCell ref="C33:F33"/>
    <mergeCell ref="J42:K42"/>
    <mergeCell ref="J43:K43"/>
    <mergeCell ref="C37:F37"/>
    <mergeCell ref="C38:D38"/>
    <mergeCell ref="E38:F38"/>
    <mergeCell ref="P7:Q7"/>
    <mergeCell ref="P8:Q8"/>
    <mergeCell ref="P9:Q9"/>
    <mergeCell ref="P10:Q10"/>
    <mergeCell ref="L12:M12"/>
    <mergeCell ref="P12:Q12"/>
    <mergeCell ref="H7:I7"/>
    <mergeCell ref="H8:I8"/>
    <mergeCell ref="H9:I9"/>
    <mergeCell ref="H10:I10"/>
    <mergeCell ref="J12:K12"/>
    <mergeCell ref="J8:K8"/>
    <mergeCell ref="J9:K9"/>
    <mergeCell ref="J10:K10"/>
    <mergeCell ref="L7:M7"/>
    <mergeCell ref="H12:I12"/>
    <mergeCell ref="P5:Q5"/>
    <mergeCell ref="J7:K7"/>
    <mergeCell ref="L8:M8"/>
    <mergeCell ref="L9:M9"/>
    <mergeCell ref="L10:M10"/>
    <mergeCell ref="C80:D80"/>
    <mergeCell ref="E80:F80"/>
    <mergeCell ref="C68:D68"/>
    <mergeCell ref="C69:F69"/>
    <mergeCell ref="C70:D70"/>
    <mergeCell ref="E70:F70"/>
    <mergeCell ref="C54:D54"/>
    <mergeCell ref="C55:D55"/>
    <mergeCell ref="C77:F77"/>
    <mergeCell ref="E46:F46"/>
    <mergeCell ref="C47:D47"/>
    <mergeCell ref="E47:F47"/>
    <mergeCell ref="C48:D48"/>
    <mergeCell ref="C36:D36"/>
    <mergeCell ref="C45:F45"/>
    <mergeCell ref="C46:D46"/>
    <mergeCell ref="C34:D34"/>
    <mergeCell ref="E34:F34"/>
    <mergeCell ref="C35:D35"/>
    <mergeCell ref="J93:M93"/>
    <mergeCell ref="L94:M99"/>
    <mergeCell ref="E92:F94"/>
    <mergeCell ref="C95:F95"/>
    <mergeCell ref="J84:K84"/>
    <mergeCell ref="J56:K56"/>
    <mergeCell ref="B75:B76"/>
    <mergeCell ref="B79:F79"/>
    <mergeCell ref="C81:F81"/>
    <mergeCell ref="C82:F82"/>
    <mergeCell ref="J76:M76"/>
    <mergeCell ref="J78:K78"/>
    <mergeCell ref="J79:K79"/>
    <mergeCell ref="J80:K80"/>
    <mergeCell ref="B71:B72"/>
    <mergeCell ref="C71:F71"/>
    <mergeCell ref="C72:D72"/>
    <mergeCell ref="E72:F72"/>
    <mergeCell ref="B73:B74"/>
    <mergeCell ref="C73:F73"/>
    <mergeCell ref="C74:D74"/>
    <mergeCell ref="E74:F74"/>
    <mergeCell ref="L56:M61"/>
    <mergeCell ref="C85:F85"/>
    <mergeCell ref="J77:M77"/>
    <mergeCell ref="L78:M81"/>
    <mergeCell ref="J81:K81"/>
    <mergeCell ref="J82:M82"/>
    <mergeCell ref="L83:M86"/>
    <mergeCell ref="J86:K86"/>
    <mergeCell ref="J87:M87"/>
    <mergeCell ref="L88:M92"/>
    <mergeCell ref="J92:K92"/>
    <mergeCell ref="J85:K85"/>
    <mergeCell ref="J88:K88"/>
    <mergeCell ref="J89:K89"/>
    <mergeCell ref="J90:K90"/>
    <mergeCell ref="J91:K91"/>
    <mergeCell ref="J83:K83"/>
    <mergeCell ref="I77:I113"/>
    <mergeCell ref="C108:D108"/>
    <mergeCell ref="C111:D111"/>
    <mergeCell ref="C112:D112"/>
    <mergeCell ref="C113:D113"/>
    <mergeCell ref="C114:D114"/>
    <mergeCell ref="C115:D115"/>
    <mergeCell ref="C116:D116"/>
    <mergeCell ref="C98:D98"/>
    <mergeCell ref="E98:F98"/>
    <mergeCell ref="E99:F101"/>
    <mergeCell ref="C102:F102"/>
    <mergeCell ref="C103:D103"/>
    <mergeCell ref="E103:F103"/>
    <mergeCell ref="E105:F105"/>
    <mergeCell ref="C109:F109"/>
    <mergeCell ref="C104:D104"/>
    <mergeCell ref="E104:F104"/>
    <mergeCell ref="E106:F108"/>
    <mergeCell ref="C110:D110"/>
    <mergeCell ref="E110:F110"/>
    <mergeCell ref="E111:F111"/>
    <mergeCell ref="E112:F112"/>
    <mergeCell ref="E113:F113"/>
    <mergeCell ref="L5:M5"/>
    <mergeCell ref="C24:F24"/>
    <mergeCell ref="B22:F22"/>
    <mergeCell ref="I22:M22"/>
    <mergeCell ref="B15:E15"/>
    <mergeCell ref="B16:E16"/>
    <mergeCell ref="B14:E14"/>
    <mergeCell ref="B7:E7"/>
    <mergeCell ref="B8:E8"/>
    <mergeCell ref="B9:E9"/>
    <mergeCell ref="B10:E10"/>
    <mergeCell ref="F7:G7"/>
    <mergeCell ref="F8:G8"/>
    <mergeCell ref="F9:G9"/>
    <mergeCell ref="F10:G10"/>
    <mergeCell ref="B18:M18"/>
    <mergeCell ref="B5:E5"/>
    <mergeCell ref="B20:C20"/>
    <mergeCell ref="B2:D2"/>
    <mergeCell ref="F5:G5"/>
    <mergeCell ref="H5:I5"/>
    <mergeCell ref="J5:K5"/>
    <mergeCell ref="B41:B44"/>
    <mergeCell ref="C41:F41"/>
    <mergeCell ref="C42:D42"/>
    <mergeCell ref="E42:F42"/>
    <mergeCell ref="C43:D43"/>
    <mergeCell ref="E43:F43"/>
    <mergeCell ref="C44:D44"/>
    <mergeCell ref="E44:F44"/>
    <mergeCell ref="J35:M35"/>
    <mergeCell ref="B33:B36"/>
    <mergeCell ref="B37:B40"/>
    <mergeCell ref="C39:D39"/>
    <mergeCell ref="E39:F39"/>
    <mergeCell ref="C40:D40"/>
    <mergeCell ref="E40:F40"/>
    <mergeCell ref="J39:M39"/>
    <mergeCell ref="J30:M30"/>
    <mergeCell ref="J31:M31"/>
    <mergeCell ref="J32:M32"/>
    <mergeCell ref="J33:M33"/>
    <mergeCell ref="J108:K108"/>
    <mergeCell ref="J109:K109"/>
    <mergeCell ref="J110:K110"/>
    <mergeCell ref="J111:K111"/>
    <mergeCell ref="J112:K112"/>
    <mergeCell ref="J94:K94"/>
    <mergeCell ref="J95:K95"/>
    <mergeCell ref="J96:K96"/>
    <mergeCell ref="J97:K97"/>
    <mergeCell ref="J98:K98"/>
    <mergeCell ref="J99:K99"/>
    <mergeCell ref="J100:M100"/>
    <mergeCell ref="L101:M105"/>
    <mergeCell ref="J105:K105"/>
    <mergeCell ref="J106:M106"/>
    <mergeCell ref="L107:M113"/>
    <mergeCell ref="J113:K113"/>
    <mergeCell ref="J101:K101"/>
    <mergeCell ref="J102:K102"/>
    <mergeCell ref="J103:K103"/>
    <mergeCell ref="J104:K104"/>
    <mergeCell ref="J107:K107"/>
    <mergeCell ref="J114:M114"/>
    <mergeCell ref="I115:I151"/>
    <mergeCell ref="J115:M115"/>
    <mergeCell ref="J116:K116"/>
    <mergeCell ref="L116:M119"/>
    <mergeCell ref="J117:K117"/>
    <mergeCell ref="J118:K118"/>
    <mergeCell ref="J119:K119"/>
    <mergeCell ref="J120:M120"/>
    <mergeCell ref="J121:K121"/>
    <mergeCell ref="L121:M124"/>
    <mergeCell ref="J122:K122"/>
    <mergeCell ref="J123:K123"/>
    <mergeCell ref="J124:K124"/>
    <mergeCell ref="J125:M125"/>
    <mergeCell ref="J126:K126"/>
    <mergeCell ref="L126:M130"/>
    <mergeCell ref="J127:K127"/>
    <mergeCell ref="J128:K128"/>
    <mergeCell ref="J129:K129"/>
    <mergeCell ref="J130:K130"/>
    <mergeCell ref="J131:M131"/>
    <mergeCell ref="J132:K132"/>
    <mergeCell ref="L132:M137"/>
    <mergeCell ref="J133:K133"/>
    <mergeCell ref="J134:K134"/>
    <mergeCell ref="J135:K135"/>
    <mergeCell ref="J136:K136"/>
    <mergeCell ref="J137:K137"/>
    <mergeCell ref="J138:M138"/>
    <mergeCell ref="J139:K139"/>
    <mergeCell ref="L139:M143"/>
    <mergeCell ref="J140:K140"/>
    <mergeCell ref="J141:K141"/>
    <mergeCell ref="J142:K142"/>
    <mergeCell ref="J143:K143"/>
    <mergeCell ref="J144:M144"/>
    <mergeCell ref="J145:K145"/>
    <mergeCell ref="L145:M151"/>
    <mergeCell ref="J146:K146"/>
    <mergeCell ref="J147:K147"/>
    <mergeCell ref="J148:K148"/>
    <mergeCell ref="J149:K149"/>
    <mergeCell ref="J150:K150"/>
    <mergeCell ref="J151:K151"/>
    <mergeCell ref="J163:M163"/>
    <mergeCell ref="J164:K164"/>
    <mergeCell ref="L164:M168"/>
    <mergeCell ref="J165:K165"/>
    <mergeCell ref="J166:K166"/>
    <mergeCell ref="J167:K167"/>
    <mergeCell ref="J168:K168"/>
    <mergeCell ref="J169:M169"/>
    <mergeCell ref="J170:K170"/>
    <mergeCell ref="L170:M175"/>
    <mergeCell ref="J154:K154"/>
    <mergeCell ref="L154:M157"/>
    <mergeCell ref="J155:K155"/>
    <mergeCell ref="J156:K156"/>
    <mergeCell ref="J157:K157"/>
    <mergeCell ref="J158:M158"/>
    <mergeCell ref="J159:K159"/>
    <mergeCell ref="L159:M162"/>
    <mergeCell ref="J160:K160"/>
    <mergeCell ref="J161:K161"/>
    <mergeCell ref="J162:K162"/>
    <mergeCell ref="J192:M192"/>
    <mergeCell ref="B89:F89"/>
    <mergeCell ref="C90:D90"/>
    <mergeCell ref="E90:F90"/>
    <mergeCell ref="C91:F91"/>
    <mergeCell ref="C92:D92"/>
    <mergeCell ref="C93:D93"/>
    <mergeCell ref="C94:D94"/>
    <mergeCell ref="C99:D99"/>
    <mergeCell ref="C100:D100"/>
    <mergeCell ref="C101:D101"/>
    <mergeCell ref="C105:D105"/>
    <mergeCell ref="C106:D106"/>
    <mergeCell ref="C107:D107"/>
    <mergeCell ref="J190:M190"/>
    <mergeCell ref="J182:M182"/>
    <mergeCell ref="J183:K183"/>
    <mergeCell ref="L183:M189"/>
    <mergeCell ref="J184:K184"/>
    <mergeCell ref="J185:K185"/>
    <mergeCell ref="J186:K186"/>
    <mergeCell ref="J187:K187"/>
    <mergeCell ref="J188:K188"/>
    <mergeCell ref="J189:K189"/>
    <mergeCell ref="J191:M191"/>
    <mergeCell ref="J171:K171"/>
    <mergeCell ref="J172:K172"/>
    <mergeCell ref="J173:K173"/>
    <mergeCell ref="J174:K174"/>
    <mergeCell ref="J175:K175"/>
    <mergeCell ref="J176:M176"/>
    <mergeCell ref="J177:K177"/>
    <mergeCell ref="L177:M181"/>
    <mergeCell ref="J178:K178"/>
    <mergeCell ref="J179:K179"/>
    <mergeCell ref="J180:K180"/>
    <mergeCell ref="J181:K181"/>
    <mergeCell ref="J152:M152"/>
    <mergeCell ref="I153:I189"/>
    <mergeCell ref="J153:M153"/>
    <mergeCell ref="C117:F117"/>
    <mergeCell ref="C119:D119"/>
    <mergeCell ref="C120:D120"/>
    <mergeCell ref="C121:D121"/>
    <mergeCell ref="C126:D126"/>
    <mergeCell ref="C127:D127"/>
    <mergeCell ref="C128:D128"/>
    <mergeCell ref="C130:D130"/>
    <mergeCell ref="C132:D132"/>
    <mergeCell ref="C131:D131"/>
    <mergeCell ref="E131:F131"/>
    <mergeCell ref="E132:F132"/>
    <mergeCell ref="C134:D134"/>
    <mergeCell ref="C135:D135"/>
    <mergeCell ref="C136:F136"/>
    <mergeCell ref="C137:D137"/>
    <mergeCell ref="E137:F137"/>
    <mergeCell ref="C138:D138"/>
    <mergeCell ref="E138:F138"/>
    <mergeCell ref="C139:D139"/>
    <mergeCell ref="E139:F139"/>
    <mergeCell ref="E114:F116"/>
    <mergeCell ref="C118:F118"/>
    <mergeCell ref="E119:F121"/>
    <mergeCell ref="C122:F122"/>
    <mergeCell ref="C125:D125"/>
    <mergeCell ref="E125:F125"/>
    <mergeCell ref="E126:F128"/>
    <mergeCell ref="C129:F129"/>
    <mergeCell ref="E152:F152"/>
    <mergeCell ref="C151:D151"/>
    <mergeCell ref="E151:F151"/>
    <mergeCell ref="E130:F130"/>
    <mergeCell ref="C140:D140"/>
    <mergeCell ref="E140:F140"/>
    <mergeCell ref="C141:D141"/>
    <mergeCell ref="E141:F143"/>
    <mergeCell ref="C142:D142"/>
    <mergeCell ref="C143:D143"/>
    <mergeCell ref="C152:D152"/>
    <mergeCell ref="E133:F135"/>
    <mergeCell ref="C133:D133"/>
    <mergeCell ref="C163:F163"/>
    <mergeCell ref="C164:D164"/>
    <mergeCell ref="E164:F164"/>
    <mergeCell ref="C165:D165"/>
    <mergeCell ref="E165:F165"/>
    <mergeCell ref="C166:D166"/>
    <mergeCell ref="E166:F166"/>
    <mergeCell ref="C167:D167"/>
    <mergeCell ref="E167:F167"/>
    <mergeCell ref="C186:D186"/>
    <mergeCell ref="E186:F186"/>
    <mergeCell ref="C187:D187"/>
    <mergeCell ref="E187:F189"/>
    <mergeCell ref="C188:D188"/>
    <mergeCell ref="C189:D189"/>
    <mergeCell ref="C172:F172"/>
    <mergeCell ref="C173:D173"/>
    <mergeCell ref="E173:F175"/>
    <mergeCell ref="C174:D174"/>
    <mergeCell ref="C175:D175"/>
    <mergeCell ref="C176:F176"/>
    <mergeCell ref="C179:D179"/>
    <mergeCell ref="E179:F179"/>
    <mergeCell ref="C180:D180"/>
    <mergeCell ref="E180:F182"/>
    <mergeCell ref="C181:D181"/>
    <mergeCell ref="C182:D182"/>
    <mergeCell ref="C185:D185"/>
    <mergeCell ref="C177:D177"/>
    <mergeCell ref="E177:F177"/>
    <mergeCell ref="C178:D178"/>
    <mergeCell ref="E178:F178"/>
    <mergeCell ref="C198:F198"/>
    <mergeCell ref="C199:F199"/>
    <mergeCell ref="C200:F200"/>
    <mergeCell ref="C191:D191"/>
    <mergeCell ref="E191:F191"/>
    <mergeCell ref="C192:D192"/>
    <mergeCell ref="E192:F192"/>
    <mergeCell ref="C193:D193"/>
    <mergeCell ref="E193:F193"/>
    <mergeCell ref="C194:D194"/>
    <mergeCell ref="E194:F194"/>
    <mergeCell ref="C195:D195"/>
    <mergeCell ref="E195:F197"/>
    <mergeCell ref="C196:D196"/>
    <mergeCell ref="C197:D197"/>
    <mergeCell ref="B91:B116"/>
    <mergeCell ref="B118:B143"/>
    <mergeCell ref="B145:B170"/>
    <mergeCell ref="B172:B197"/>
    <mergeCell ref="C96:D96"/>
    <mergeCell ref="E96:F96"/>
    <mergeCell ref="C97:D97"/>
    <mergeCell ref="E97:F97"/>
    <mergeCell ref="C123:D123"/>
    <mergeCell ref="E123:F123"/>
    <mergeCell ref="C124:D124"/>
    <mergeCell ref="E124:F124"/>
    <mergeCell ref="C150:D150"/>
    <mergeCell ref="E150:F150"/>
    <mergeCell ref="C190:F190"/>
    <mergeCell ref="C183:F183"/>
    <mergeCell ref="C184:D184"/>
    <mergeCell ref="E184:F184"/>
    <mergeCell ref="E185:F185"/>
    <mergeCell ref="C168:D168"/>
    <mergeCell ref="E168:F170"/>
    <mergeCell ref="C169:D169"/>
    <mergeCell ref="C170:D170"/>
    <mergeCell ref="C171:F171"/>
  </mergeCells>
  <hyperlinks>
    <hyperlink ref="B3" location="Content!A1" display="Content (Inhaltsverzeichnis)"/>
  </hyperlinks>
  <pageMargins left="0.7" right="0.7" top="0.78740157499999996" bottom="0.78740157499999996"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M27"/>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3" style="70" customWidth="1"/>
    <col min="6" max="6" width="22.7109375" style="70" customWidth="1"/>
    <col min="7" max="7" width="19.85546875" style="70" customWidth="1"/>
    <col min="8" max="16384" width="9" style="70"/>
  </cols>
  <sheetData>
    <row r="1" spans="2:13" ht="9" customHeight="1" x14ac:dyDescent="0.2"/>
    <row r="2" spans="2:13" ht="48" customHeight="1" x14ac:dyDescent="0.25">
      <c r="B2" s="1399" t="s">
        <v>1286</v>
      </c>
      <c r="C2" s="1399"/>
      <c r="D2" s="1399"/>
      <c r="E2" s="67"/>
      <c r="F2" s="67"/>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42.75" customHeight="1" x14ac:dyDescent="0.2">
      <c r="B8" s="705" t="s">
        <v>1488</v>
      </c>
      <c r="C8" s="2414" t="s">
        <v>1770</v>
      </c>
      <c r="D8" s="2415"/>
      <c r="E8" s="707" t="s">
        <v>1488</v>
      </c>
      <c r="F8" s="2416"/>
      <c r="G8" s="2417"/>
      <c r="H8" s="191"/>
      <c r="I8" s="192"/>
      <c r="J8" s="190"/>
      <c r="K8" s="190"/>
      <c r="L8" s="190"/>
      <c r="M8" s="190"/>
    </row>
    <row r="9" spans="2:13" s="193" customFormat="1" ht="45" customHeight="1" x14ac:dyDescent="0.2">
      <c r="B9" s="706" t="s">
        <v>1970</v>
      </c>
      <c r="C9" s="2418" t="s">
        <v>9</v>
      </c>
      <c r="D9" s="2419"/>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1800</v>
      </c>
      <c r="C13" s="2407"/>
      <c r="D13" s="2407"/>
      <c r="E13" s="2407"/>
      <c r="F13" s="2407"/>
      <c r="G13" s="2408"/>
      <c r="H13" s="202"/>
    </row>
    <row r="14" spans="2:13" x14ac:dyDescent="0.2">
      <c r="B14" s="864"/>
      <c r="C14" s="864"/>
      <c r="D14" s="865"/>
      <c r="E14" s="864"/>
      <c r="F14" s="864"/>
      <c r="G14" s="864"/>
      <c r="H14" s="8"/>
    </row>
    <row r="15" spans="2:13" ht="24.95" customHeight="1" x14ac:dyDescent="0.2">
      <c r="B15" s="2409" t="s">
        <v>1801</v>
      </c>
      <c r="C15" s="2410"/>
      <c r="D15" s="2410"/>
      <c r="E15" s="2411"/>
      <c r="F15" s="2412" t="s">
        <v>1795</v>
      </c>
      <c r="G15" s="2413"/>
      <c r="H15" s="203"/>
    </row>
    <row r="16" spans="2:13" x14ac:dyDescent="0.2">
      <c r="B16" s="8"/>
      <c r="C16" s="8"/>
      <c r="D16" s="205"/>
      <c r="E16" s="8"/>
      <c r="F16" s="8"/>
      <c r="G16" s="8"/>
      <c r="H16" s="8"/>
    </row>
    <row r="17" spans="2:9" x14ac:dyDescent="0.2">
      <c r="B17" s="8"/>
      <c r="C17" s="8"/>
      <c r="D17" s="205"/>
      <c r="E17" s="8"/>
      <c r="F17" s="8"/>
      <c r="G17" s="8"/>
      <c r="H17" s="8"/>
    </row>
    <row r="18" spans="2:9" x14ac:dyDescent="0.2">
      <c r="B18" s="207"/>
      <c r="C18" s="207"/>
      <c r="D18" s="207"/>
      <c r="E18" s="207"/>
      <c r="F18" s="207"/>
      <c r="G18" s="207"/>
    </row>
    <row r="19" spans="2:9" ht="33" customHeight="1" x14ac:dyDescent="0.25">
      <c r="B19" s="2424" t="s">
        <v>1269</v>
      </c>
      <c r="C19" s="2424"/>
      <c r="D19" s="2424"/>
      <c r="E19" s="2424"/>
    </row>
    <row r="20" spans="2:9" x14ac:dyDescent="0.2">
      <c r="B20" s="207"/>
      <c r="C20" s="207"/>
      <c r="D20" s="207"/>
      <c r="E20" s="207"/>
      <c r="F20" s="207"/>
    </row>
    <row r="21" spans="2:9" ht="28.5" customHeight="1" thickBot="1" x14ac:dyDescent="0.25">
      <c r="B21" s="2425" t="s">
        <v>1272</v>
      </c>
      <c r="C21" s="2425"/>
    </row>
    <row r="22" spans="2:9" ht="36.75" customHeight="1" thickBot="1" x14ac:dyDescent="0.25">
      <c r="B22" s="2421" t="s">
        <v>1273</v>
      </c>
      <c r="C22" s="2422"/>
      <c r="D22" s="2422"/>
      <c r="E22" s="2422"/>
      <c r="F22" s="2422"/>
      <c r="G22" s="2423"/>
    </row>
    <row r="23" spans="2:9" x14ac:dyDescent="0.2">
      <c r="B23" s="207"/>
      <c r="C23" s="207"/>
      <c r="D23" s="207"/>
      <c r="E23" s="207"/>
      <c r="F23" s="207"/>
    </row>
    <row r="24" spans="2:9" x14ac:dyDescent="0.2">
      <c r="B24" s="207"/>
      <c r="C24" s="207"/>
      <c r="D24" s="207"/>
      <c r="E24" s="207"/>
      <c r="F24" s="207"/>
    </row>
    <row r="26" spans="2:9" x14ac:dyDescent="0.2">
      <c r="B26" s="208" t="s">
        <v>1271</v>
      </c>
    </row>
    <row r="27" spans="2:9" ht="42" customHeight="1" x14ac:dyDescent="0.25">
      <c r="B27" s="2401"/>
      <c r="C27" s="2402"/>
      <c r="D27" s="2403"/>
      <c r="E27" s="2404"/>
      <c r="F27" s="2404"/>
      <c r="G27" s="2405"/>
      <c r="H27" s="209"/>
      <c r="I27" s="210"/>
    </row>
  </sheetData>
  <sheetProtection password="CA09" sheet="1" objects="1" scenarios="1"/>
  <mergeCells count="14">
    <mergeCell ref="B27:C27"/>
    <mergeCell ref="D27:G27"/>
    <mergeCell ref="B2:D2"/>
    <mergeCell ref="B13:G13"/>
    <mergeCell ref="B15:E15"/>
    <mergeCell ref="F15:G15"/>
    <mergeCell ref="C8:D8"/>
    <mergeCell ref="F8:G8"/>
    <mergeCell ref="C9:D9"/>
    <mergeCell ref="F9:G9"/>
    <mergeCell ref="B22:G22"/>
    <mergeCell ref="B19:E19"/>
    <mergeCell ref="B21:C21"/>
    <mergeCell ref="B6:C6"/>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M30"/>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6.7109375" style="70" customWidth="1"/>
    <col min="6" max="6" width="23.28515625" style="70" customWidth="1"/>
    <col min="7" max="7" width="19.7109375" style="70" customWidth="1"/>
    <col min="8" max="16384" width="9" style="70"/>
  </cols>
  <sheetData>
    <row r="1" spans="2:13" ht="9" customHeight="1" x14ac:dyDescent="0.2"/>
    <row r="2" spans="2:13" s="8" customFormat="1" ht="45.75" customHeight="1" x14ac:dyDescent="0.2">
      <c r="B2" s="1399" t="s">
        <v>2039</v>
      </c>
      <c r="C2" s="1399"/>
      <c r="D2" s="1399"/>
      <c r="E2" s="1399"/>
      <c r="F2" s="1399"/>
      <c r="G2" s="529"/>
      <c r="H2" s="530"/>
      <c r="I2" s="531"/>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77.25" customHeight="1" x14ac:dyDescent="0.2">
      <c r="B8" s="705" t="s">
        <v>1488</v>
      </c>
      <c r="C8" s="2414" t="s">
        <v>1967</v>
      </c>
      <c r="D8" s="2415"/>
      <c r="E8" s="707" t="s">
        <v>1488</v>
      </c>
      <c r="F8" s="2416"/>
      <c r="G8" s="2417"/>
      <c r="H8" s="191"/>
      <c r="I8" s="192"/>
      <c r="J8" s="190"/>
      <c r="K8" s="190"/>
      <c r="L8" s="190"/>
      <c r="M8" s="190"/>
    </row>
    <row r="9" spans="2:13" s="193" customFormat="1" ht="45" customHeight="1" x14ac:dyDescent="0.2">
      <c r="B9" s="706" t="s">
        <v>1970</v>
      </c>
      <c r="C9" s="2427"/>
      <c r="D9" s="2419"/>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07"/>
      <c r="D13" s="2407"/>
      <c r="E13" s="2407"/>
      <c r="F13" s="2407"/>
      <c r="G13" s="2408"/>
      <c r="H13" s="202"/>
    </row>
    <row r="14" spans="2:13" ht="24.95" customHeight="1" x14ac:dyDescent="0.2">
      <c r="B14" s="2406" t="s">
        <v>1794</v>
      </c>
      <c r="C14" s="2407"/>
      <c r="D14" s="2407"/>
      <c r="E14" s="2408"/>
      <c r="F14" s="2412" t="s">
        <v>1795</v>
      </c>
      <c r="G14" s="2413"/>
      <c r="H14" s="203"/>
    </row>
    <row r="15" spans="2:13" ht="24.95" customHeight="1" x14ac:dyDescent="0.2">
      <c r="B15" s="2406" t="s">
        <v>2038</v>
      </c>
      <c r="C15" s="2407"/>
      <c r="D15" s="2408"/>
      <c r="E15" s="859" t="s">
        <v>1796</v>
      </c>
      <c r="F15" s="853"/>
      <c r="G15" s="853"/>
      <c r="H15" s="203"/>
    </row>
    <row r="16" spans="2:13" ht="24.95" customHeight="1" x14ac:dyDescent="0.2">
      <c r="B16" s="863" t="s">
        <v>1797</v>
      </c>
      <c r="C16" s="860" t="s">
        <v>1798</v>
      </c>
      <c r="D16" s="860" t="s">
        <v>1799</v>
      </c>
      <c r="E16" s="862"/>
      <c r="F16" s="853"/>
      <c r="G16" s="853"/>
      <c r="H16" s="203"/>
    </row>
    <row r="17" spans="2:8" x14ac:dyDescent="0.2">
      <c r="B17" s="8"/>
      <c r="C17" s="8"/>
      <c r="D17" s="131"/>
      <c r="E17" s="205"/>
      <c r="F17" s="205"/>
      <c r="G17" s="205"/>
      <c r="H17" s="8"/>
    </row>
    <row r="18" spans="2:8" x14ac:dyDescent="0.2">
      <c r="B18" s="8"/>
      <c r="C18" s="8"/>
      <c r="D18" s="205"/>
      <c r="E18" s="8"/>
      <c r="F18" s="8"/>
      <c r="G18" s="8"/>
      <c r="H18" s="8"/>
    </row>
    <row r="19" spans="2:8" x14ac:dyDescent="0.2">
      <c r="B19" s="8"/>
      <c r="C19" s="8"/>
      <c r="D19" s="205"/>
      <c r="E19" s="8"/>
      <c r="F19" s="8"/>
      <c r="G19" s="8"/>
      <c r="H19" s="8"/>
    </row>
    <row r="20" spans="2:8" x14ac:dyDescent="0.2">
      <c r="B20" s="8"/>
      <c r="C20" s="8"/>
      <c r="D20" s="205"/>
      <c r="E20" s="8"/>
      <c r="F20" s="8"/>
      <c r="G20" s="8"/>
      <c r="H20" s="8"/>
    </row>
    <row r="21" spans="2:8" x14ac:dyDescent="0.2">
      <c r="B21" s="207"/>
      <c r="C21" s="207"/>
      <c r="D21" s="207"/>
      <c r="E21" s="207"/>
      <c r="F21" s="207"/>
      <c r="G21" s="207"/>
    </row>
    <row r="22" spans="2:8" ht="33" customHeight="1" x14ac:dyDescent="0.25">
      <c r="B22" s="2424" t="s">
        <v>1269</v>
      </c>
      <c r="C22" s="2424"/>
      <c r="D22" s="2424"/>
      <c r="E22" s="2424"/>
    </row>
    <row r="23" spans="2:8" x14ac:dyDescent="0.2">
      <c r="B23" s="207"/>
      <c r="C23" s="207"/>
      <c r="D23" s="207"/>
      <c r="E23" s="207"/>
      <c r="F23" s="207"/>
    </row>
    <row r="24" spans="2:8" ht="28.5" customHeight="1" thickBot="1" x14ac:dyDescent="0.25">
      <c r="B24" s="2425" t="s">
        <v>1272</v>
      </c>
      <c r="C24" s="2425"/>
    </row>
    <row r="25" spans="2:8" s="385" customFormat="1" ht="34.5" customHeight="1" thickBot="1" x14ac:dyDescent="0.3">
      <c r="B25" s="2421" t="s">
        <v>1274</v>
      </c>
      <c r="C25" s="2422"/>
      <c r="D25" s="2422"/>
      <c r="E25" s="2422"/>
      <c r="F25" s="2423"/>
    </row>
    <row r="26" spans="2:8" x14ac:dyDescent="0.2">
      <c r="B26" s="207"/>
      <c r="C26" s="207"/>
      <c r="D26" s="207"/>
      <c r="E26" s="207"/>
      <c r="F26" s="207"/>
    </row>
    <row r="27" spans="2:8" x14ac:dyDescent="0.2">
      <c r="B27" s="207"/>
      <c r="C27" s="207"/>
      <c r="D27" s="207"/>
      <c r="E27" s="207"/>
      <c r="F27" s="207"/>
    </row>
    <row r="29" spans="2:8" x14ac:dyDescent="0.2">
      <c r="B29" s="208" t="s">
        <v>1270</v>
      </c>
    </row>
    <row r="30" spans="2:8" ht="42" customHeight="1" x14ac:dyDescent="0.25">
      <c r="B30" s="2401"/>
      <c r="C30" s="2402"/>
      <c r="D30" s="2403"/>
      <c r="E30" s="2404"/>
      <c r="F30" s="2405"/>
      <c r="G30" s="209"/>
      <c r="H30" s="210"/>
    </row>
  </sheetData>
  <sheetProtection password="CA09" sheet="1" objects="1" scenarios="1"/>
  <mergeCells count="15">
    <mergeCell ref="B2:F2"/>
    <mergeCell ref="C8:D8"/>
    <mergeCell ref="F8:G8"/>
    <mergeCell ref="C9:D9"/>
    <mergeCell ref="F9:G9"/>
    <mergeCell ref="B6:C6"/>
    <mergeCell ref="B30:C30"/>
    <mergeCell ref="D30:F30"/>
    <mergeCell ref="B13:G13"/>
    <mergeCell ref="B14:E14"/>
    <mergeCell ref="F14:G14"/>
    <mergeCell ref="B15:D15"/>
    <mergeCell ref="B25:F25"/>
    <mergeCell ref="B22:E22"/>
    <mergeCell ref="B24:C24"/>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B1:M29"/>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3" style="70" customWidth="1"/>
    <col min="6" max="6" width="24.140625" style="70" customWidth="1"/>
    <col min="7" max="7" width="18.7109375" style="70" customWidth="1"/>
    <col min="8" max="16384" width="9" style="70"/>
  </cols>
  <sheetData>
    <row r="1" spans="2:13" ht="9" customHeight="1" x14ac:dyDescent="0.2"/>
    <row r="2" spans="2:13" ht="48.75" customHeight="1" x14ac:dyDescent="0.25">
      <c r="B2" s="1399" t="s">
        <v>2040</v>
      </c>
      <c r="C2" s="1399"/>
      <c r="D2" s="1399"/>
      <c r="E2" s="1399"/>
      <c r="F2" s="1399"/>
      <c r="G2" s="1399"/>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76.5" customHeight="1" x14ac:dyDescent="0.2">
      <c r="B8" s="705" t="s">
        <v>1488</v>
      </c>
      <c r="C8" s="2414" t="s">
        <v>1965</v>
      </c>
      <c r="D8" s="2415"/>
      <c r="E8" s="707" t="s">
        <v>1488</v>
      </c>
      <c r="F8" s="2416"/>
      <c r="G8" s="2417"/>
      <c r="H8" s="191"/>
      <c r="I8" s="192"/>
      <c r="J8" s="190"/>
      <c r="K8" s="190"/>
      <c r="L8" s="190"/>
      <c r="M8" s="190"/>
    </row>
    <row r="9" spans="2:13" s="193" customFormat="1" ht="45" customHeight="1" x14ac:dyDescent="0.2">
      <c r="B9" s="706" t="s">
        <v>1970</v>
      </c>
      <c r="C9" s="2427"/>
      <c r="D9" s="2419"/>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07"/>
      <c r="D13" s="2407"/>
      <c r="E13" s="2407"/>
      <c r="F13" s="2407"/>
      <c r="G13" s="2408"/>
      <c r="H13" s="202"/>
    </row>
    <row r="14" spans="2:13" ht="24.95" customHeight="1" x14ac:dyDescent="0.2">
      <c r="B14" s="2406" t="s">
        <v>1794</v>
      </c>
      <c r="C14" s="2407"/>
      <c r="D14" s="2407"/>
      <c r="E14" s="2408"/>
      <c r="F14" s="2412" t="s">
        <v>1795</v>
      </c>
      <c r="G14" s="2413"/>
      <c r="H14" s="203"/>
    </row>
    <row r="15" spans="2:13" ht="24.95" customHeight="1" x14ac:dyDescent="0.2">
      <c r="B15" s="2406" t="s">
        <v>2038</v>
      </c>
      <c r="C15" s="2407"/>
      <c r="D15" s="2408"/>
      <c r="E15" s="859" t="s">
        <v>1796</v>
      </c>
      <c r="F15" s="853"/>
      <c r="G15" s="853"/>
      <c r="H15" s="203"/>
    </row>
    <row r="16" spans="2:13" ht="24" x14ac:dyDescent="0.2">
      <c r="B16" s="860" t="s">
        <v>1797</v>
      </c>
      <c r="C16" s="861" t="s">
        <v>1798</v>
      </c>
      <c r="D16" s="860" t="s">
        <v>1799</v>
      </c>
      <c r="E16" s="862"/>
      <c r="F16" s="853"/>
      <c r="G16" s="853"/>
      <c r="H16" s="203"/>
    </row>
    <row r="17" spans="2:9" x14ac:dyDescent="0.2">
      <c r="B17" s="8"/>
      <c r="C17" s="8"/>
      <c r="D17" s="131"/>
      <c r="E17" s="205"/>
      <c r="F17" s="205"/>
      <c r="G17" s="205"/>
      <c r="H17" s="8"/>
    </row>
    <row r="18" spans="2:9" x14ac:dyDescent="0.2">
      <c r="B18" s="8"/>
      <c r="C18" s="8"/>
      <c r="D18" s="205"/>
      <c r="E18" s="8"/>
      <c r="F18" s="8"/>
      <c r="G18" s="8"/>
      <c r="H18" s="8"/>
    </row>
    <row r="19" spans="2:9" x14ac:dyDescent="0.2">
      <c r="B19" s="8"/>
      <c r="C19" s="8"/>
      <c r="D19" s="205"/>
      <c r="E19" s="8"/>
      <c r="F19" s="8"/>
      <c r="G19" s="8"/>
      <c r="H19" s="8"/>
    </row>
    <row r="20" spans="2:9" x14ac:dyDescent="0.2">
      <c r="B20" s="207"/>
      <c r="C20" s="207"/>
      <c r="D20" s="207"/>
      <c r="E20" s="207"/>
      <c r="F20" s="207"/>
      <c r="G20" s="207"/>
    </row>
    <row r="21" spans="2:9" ht="33" customHeight="1" x14ac:dyDescent="0.25">
      <c r="B21" s="2424" t="s">
        <v>1269</v>
      </c>
      <c r="C21" s="2424"/>
      <c r="D21" s="2424"/>
      <c r="E21" s="2424"/>
    </row>
    <row r="22" spans="2:9" ht="7.5" customHeight="1" x14ac:dyDescent="0.2">
      <c r="B22" s="207"/>
      <c r="C22" s="207"/>
      <c r="D22" s="207"/>
      <c r="E22" s="207"/>
      <c r="F22" s="207"/>
    </row>
    <row r="23" spans="2:9" ht="28.5" customHeight="1" thickBot="1" x14ac:dyDescent="0.25">
      <c r="B23" s="2425" t="s">
        <v>1272</v>
      </c>
      <c r="C23" s="2425"/>
    </row>
    <row r="24" spans="2:9" s="385" customFormat="1" ht="31.5" customHeight="1" thickBot="1" x14ac:dyDescent="0.3">
      <c r="B24" s="2421" t="s">
        <v>1275</v>
      </c>
      <c r="C24" s="2422"/>
      <c r="D24" s="2422"/>
      <c r="E24" s="2422"/>
      <c r="F24" s="2423"/>
    </row>
    <row r="25" spans="2:9" x14ac:dyDescent="0.2">
      <c r="B25" s="207"/>
      <c r="C25" s="207"/>
      <c r="D25" s="207"/>
      <c r="E25" s="207"/>
      <c r="F25" s="207"/>
    </row>
    <row r="26" spans="2:9" x14ac:dyDescent="0.2">
      <c r="B26" s="207"/>
      <c r="C26" s="207"/>
      <c r="D26" s="207"/>
      <c r="E26" s="207"/>
      <c r="F26" s="207"/>
    </row>
    <row r="28" spans="2:9" x14ac:dyDescent="0.2">
      <c r="B28" s="208" t="s">
        <v>1271</v>
      </c>
    </row>
    <row r="29" spans="2:9" ht="42" customHeight="1" x14ac:dyDescent="0.25">
      <c r="B29" s="2401"/>
      <c r="C29" s="2402"/>
      <c r="D29" s="2403"/>
      <c r="E29" s="2404"/>
      <c r="F29" s="2404"/>
      <c r="G29" s="2405"/>
      <c r="H29" s="209"/>
      <c r="I29" s="210"/>
    </row>
  </sheetData>
  <sheetProtection password="CA09" sheet="1" objects="1" scenarios="1"/>
  <mergeCells count="15">
    <mergeCell ref="B6:C6"/>
    <mergeCell ref="B2:G2"/>
    <mergeCell ref="B29:C29"/>
    <mergeCell ref="D29:G29"/>
    <mergeCell ref="C8:D8"/>
    <mergeCell ref="F8:G8"/>
    <mergeCell ref="C9:D9"/>
    <mergeCell ref="F9:G9"/>
    <mergeCell ref="B13:G13"/>
    <mergeCell ref="B14:E14"/>
    <mergeCell ref="F14:G14"/>
    <mergeCell ref="B15:D15"/>
    <mergeCell ref="B24:F24"/>
    <mergeCell ref="B21:E21"/>
    <mergeCell ref="B23:C23"/>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B1:M29"/>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3" style="70" customWidth="1"/>
    <col min="6" max="6" width="23.85546875" style="70" customWidth="1"/>
    <col min="7" max="7" width="19.85546875" style="70" customWidth="1"/>
    <col min="8" max="16384" width="9" style="70"/>
  </cols>
  <sheetData>
    <row r="1" spans="2:13" ht="9" customHeight="1" x14ac:dyDescent="0.2"/>
    <row r="2" spans="2:13" ht="48" customHeight="1" x14ac:dyDescent="0.25">
      <c r="B2" s="1399" t="s">
        <v>2041</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75.75" customHeight="1" x14ac:dyDescent="0.2">
      <c r="B8" s="705" t="s">
        <v>1488</v>
      </c>
      <c r="C8" s="2414" t="s">
        <v>1966</v>
      </c>
      <c r="D8" s="2415"/>
      <c r="E8" s="707" t="s">
        <v>1488</v>
      </c>
      <c r="F8" s="2416"/>
      <c r="G8" s="2417"/>
      <c r="H8" s="191"/>
      <c r="I8" s="192"/>
      <c r="J8" s="190"/>
      <c r="K8" s="190"/>
      <c r="L8" s="190"/>
      <c r="M8" s="190"/>
    </row>
    <row r="9" spans="2:13" s="193" customFormat="1" ht="45" customHeight="1" x14ac:dyDescent="0.2">
      <c r="B9" s="706" t="s">
        <v>1970</v>
      </c>
      <c r="C9" s="2427"/>
      <c r="D9" s="2419"/>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07"/>
      <c r="D13" s="2407"/>
      <c r="E13" s="2407"/>
      <c r="F13" s="2407"/>
      <c r="G13" s="2408"/>
      <c r="H13" s="202"/>
    </row>
    <row r="14" spans="2:13" ht="24.95" customHeight="1" x14ac:dyDescent="0.2">
      <c r="B14" s="2406" t="s">
        <v>1794</v>
      </c>
      <c r="C14" s="2407"/>
      <c r="D14" s="2407"/>
      <c r="E14" s="2408"/>
      <c r="F14" s="2412" t="s">
        <v>1795</v>
      </c>
      <c r="G14" s="2413"/>
      <c r="H14" s="203"/>
    </row>
    <row r="15" spans="2:13" ht="24.95" customHeight="1" x14ac:dyDescent="0.2">
      <c r="B15" s="2406" t="s">
        <v>2038</v>
      </c>
      <c r="C15" s="2407"/>
      <c r="D15" s="2408"/>
      <c r="E15" s="859" t="s">
        <v>1796</v>
      </c>
      <c r="F15" s="853"/>
      <c r="G15" s="853"/>
      <c r="H15" s="203"/>
    </row>
    <row r="16" spans="2:13" ht="24" x14ac:dyDescent="0.2">
      <c r="B16" s="860" t="s">
        <v>1797</v>
      </c>
      <c r="C16" s="860" t="s">
        <v>1798</v>
      </c>
      <c r="D16" s="861" t="s">
        <v>1799</v>
      </c>
      <c r="E16" s="862"/>
      <c r="F16" s="853"/>
      <c r="G16" s="853"/>
      <c r="H16" s="203"/>
    </row>
    <row r="17" spans="2:9" x14ac:dyDescent="0.2">
      <c r="B17" s="8"/>
      <c r="C17" s="8"/>
      <c r="D17" s="131"/>
      <c r="E17" s="205"/>
      <c r="F17" s="205"/>
      <c r="G17" s="205"/>
      <c r="H17" s="8"/>
    </row>
    <row r="18" spans="2:9" x14ac:dyDescent="0.2">
      <c r="B18" s="8"/>
      <c r="C18" s="8"/>
      <c r="D18" s="205"/>
      <c r="E18" s="8"/>
      <c r="F18" s="8"/>
      <c r="G18" s="8"/>
      <c r="H18" s="8"/>
    </row>
    <row r="19" spans="2:9" x14ac:dyDescent="0.2">
      <c r="B19" s="8"/>
      <c r="C19" s="8"/>
      <c r="D19" s="205"/>
      <c r="E19" s="8"/>
      <c r="F19" s="8"/>
      <c r="G19" s="8"/>
      <c r="H19" s="8"/>
    </row>
    <row r="20" spans="2:9" x14ac:dyDescent="0.2">
      <c r="B20" s="207"/>
      <c r="C20" s="207"/>
      <c r="D20" s="207"/>
      <c r="E20" s="207"/>
      <c r="F20" s="207"/>
      <c r="G20" s="207"/>
    </row>
    <row r="21" spans="2:9" ht="33" customHeight="1" x14ac:dyDescent="0.25">
      <c r="B21" s="2424" t="s">
        <v>1269</v>
      </c>
      <c r="C21" s="2424"/>
      <c r="D21" s="2424"/>
      <c r="E21" s="2424"/>
    </row>
    <row r="22" spans="2:9" ht="7.5" customHeight="1" x14ac:dyDescent="0.2">
      <c r="B22" s="207"/>
      <c r="C22" s="207"/>
      <c r="D22" s="207"/>
      <c r="E22" s="207"/>
      <c r="F22" s="207"/>
    </row>
    <row r="23" spans="2:9" ht="28.5" customHeight="1" thickBot="1" x14ac:dyDescent="0.25">
      <c r="B23" s="2425" t="s">
        <v>1272</v>
      </c>
      <c r="C23" s="2425"/>
    </row>
    <row r="24" spans="2:9" s="385" customFormat="1" ht="32.25" customHeight="1" thickBot="1" x14ac:dyDescent="0.3">
      <c r="B24" s="2421" t="s">
        <v>1276</v>
      </c>
      <c r="C24" s="2422"/>
      <c r="D24" s="2422"/>
      <c r="E24" s="2422"/>
      <c r="F24" s="2423"/>
    </row>
    <row r="25" spans="2:9" x14ac:dyDescent="0.2">
      <c r="B25" s="207"/>
      <c r="C25" s="207"/>
      <c r="D25" s="207"/>
      <c r="E25" s="207"/>
      <c r="F25" s="207"/>
    </row>
    <row r="26" spans="2:9" x14ac:dyDescent="0.2">
      <c r="B26" s="207"/>
      <c r="C26" s="207"/>
      <c r="D26" s="207"/>
      <c r="E26" s="207"/>
      <c r="F26" s="207"/>
    </row>
    <row r="28" spans="2:9" x14ac:dyDescent="0.2">
      <c r="B28" s="208" t="s">
        <v>1271</v>
      </c>
    </row>
    <row r="29" spans="2:9" ht="42" customHeight="1" x14ac:dyDescent="0.25">
      <c r="B29" s="2401"/>
      <c r="C29" s="2402"/>
      <c r="D29" s="2403"/>
      <c r="E29" s="2404"/>
      <c r="F29" s="2404"/>
      <c r="G29" s="2405"/>
      <c r="H29" s="209"/>
      <c r="I29" s="210"/>
    </row>
  </sheetData>
  <sheetProtection password="CA09" sheet="1" objects="1" scenarios="1"/>
  <mergeCells count="15">
    <mergeCell ref="B24:F24"/>
    <mergeCell ref="B29:C29"/>
    <mergeCell ref="D29:G29"/>
    <mergeCell ref="B2:F2"/>
    <mergeCell ref="C8:D8"/>
    <mergeCell ref="F8:G8"/>
    <mergeCell ref="C9:D9"/>
    <mergeCell ref="F9:G9"/>
    <mergeCell ref="B13:G13"/>
    <mergeCell ref="B14:E14"/>
    <mergeCell ref="F14:G14"/>
    <mergeCell ref="B15:D15"/>
    <mergeCell ref="B21:E21"/>
    <mergeCell ref="B23:C23"/>
    <mergeCell ref="B6:C6"/>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B1:M39"/>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70" customWidth="1"/>
    <col min="2" max="2" width="16.85546875" style="70" customWidth="1"/>
    <col min="3" max="3" width="28.7109375" style="70" customWidth="1"/>
    <col min="4" max="4" width="18.42578125" style="70" customWidth="1"/>
    <col min="5" max="5" width="13" style="70" customWidth="1"/>
    <col min="6" max="6" width="23.7109375" style="70" customWidth="1"/>
    <col min="7" max="7" width="18.7109375" style="70" customWidth="1"/>
    <col min="8" max="16384" width="9" style="70"/>
  </cols>
  <sheetData>
    <row r="1" spans="2:13" ht="9" customHeight="1" x14ac:dyDescent="0.2"/>
    <row r="2" spans="2:13" ht="66" customHeight="1" x14ac:dyDescent="0.25">
      <c r="B2" s="1399" t="s">
        <v>1972</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74.25" customHeight="1" x14ac:dyDescent="0.2">
      <c r="B8" s="705" t="s">
        <v>1488</v>
      </c>
      <c r="C8" s="2414" t="s">
        <v>1973</v>
      </c>
      <c r="D8" s="2415"/>
      <c r="E8" s="707" t="s">
        <v>1488</v>
      </c>
      <c r="F8" s="2434"/>
      <c r="G8" s="2435"/>
      <c r="H8" s="191"/>
      <c r="I8" s="192"/>
      <c r="J8" s="190"/>
      <c r="K8" s="190"/>
      <c r="L8" s="190"/>
      <c r="M8" s="190"/>
    </row>
    <row r="9" spans="2:13" s="193" customFormat="1" ht="102" customHeight="1" x14ac:dyDescent="0.2">
      <c r="B9" s="706" t="s">
        <v>1970</v>
      </c>
      <c r="C9" s="2414" t="s">
        <v>1968</v>
      </c>
      <c r="D9" s="2415"/>
      <c r="E9" s="708" t="s">
        <v>1970</v>
      </c>
      <c r="F9" s="2436"/>
      <c r="G9" s="2437"/>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customHeight="1"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07"/>
      <c r="D13" s="2407"/>
      <c r="E13" s="2407"/>
      <c r="F13" s="2407"/>
      <c r="G13" s="2408"/>
      <c r="H13" s="202"/>
    </row>
    <row r="14" spans="2:13" ht="24.95" customHeight="1" x14ac:dyDescent="0.2">
      <c r="B14" s="2406" t="s">
        <v>1794</v>
      </c>
      <c r="C14" s="2407"/>
      <c r="D14" s="2407"/>
      <c r="E14" s="2408"/>
      <c r="F14" s="2412" t="s">
        <v>1795</v>
      </c>
      <c r="G14" s="2413"/>
      <c r="H14" s="203"/>
    </row>
    <row r="15" spans="2:13" x14ac:dyDescent="0.2">
      <c r="B15" s="49"/>
      <c r="C15" s="49"/>
      <c r="D15" s="854"/>
      <c r="E15" s="855"/>
      <c r="F15" s="855"/>
      <c r="G15" s="855"/>
      <c r="H15" s="8"/>
    </row>
    <row r="16" spans="2:13" ht="24.95" customHeight="1" x14ac:dyDescent="0.2">
      <c r="B16" s="2428" t="s">
        <v>2042</v>
      </c>
      <c r="C16" s="2429"/>
      <c r="D16" s="856"/>
      <c r="E16" s="857"/>
      <c r="F16" s="858"/>
      <c r="G16" s="858"/>
      <c r="H16" s="8"/>
    </row>
    <row r="17" spans="2:8" ht="24.95" customHeight="1" x14ac:dyDescent="0.2">
      <c r="B17" s="2440" t="s">
        <v>2043</v>
      </c>
      <c r="C17" s="2441"/>
      <c r="D17" s="2441"/>
      <c r="E17" s="2441"/>
      <c r="F17" s="855"/>
      <c r="G17" s="855"/>
      <c r="H17" s="8"/>
    </row>
    <row r="18" spans="2:8" x14ac:dyDescent="0.2">
      <c r="B18" s="8"/>
      <c r="C18" s="8"/>
      <c r="D18" s="205"/>
      <c r="E18" s="8"/>
      <c r="F18" s="8"/>
      <c r="G18" s="8"/>
      <c r="H18" s="8"/>
    </row>
    <row r="19" spans="2:8" x14ac:dyDescent="0.2">
      <c r="B19" s="8"/>
      <c r="C19" s="8"/>
      <c r="D19" s="205"/>
      <c r="E19" s="8"/>
      <c r="F19" s="8"/>
      <c r="G19" s="8"/>
      <c r="H19" s="8"/>
    </row>
    <row r="20" spans="2:8" x14ac:dyDescent="0.2">
      <c r="B20" s="207"/>
      <c r="C20" s="207"/>
      <c r="D20" s="207"/>
      <c r="E20" s="207"/>
      <c r="F20" s="207"/>
      <c r="G20" s="207"/>
    </row>
    <row r="21" spans="2:8" ht="33" customHeight="1" x14ac:dyDescent="0.25">
      <c r="B21" s="2424" t="s">
        <v>1269</v>
      </c>
      <c r="C21" s="2424"/>
      <c r="D21" s="2424"/>
      <c r="E21" s="2424"/>
    </row>
    <row r="22" spans="2:8" ht="7.5" customHeight="1" x14ac:dyDescent="0.2">
      <c r="B22" s="207"/>
      <c r="C22" s="207"/>
      <c r="D22" s="207"/>
      <c r="E22" s="207"/>
      <c r="F22" s="207"/>
    </row>
    <row r="23" spans="2:8" ht="28.5" customHeight="1" x14ac:dyDescent="0.2">
      <c r="B23" s="2425" t="s">
        <v>1993</v>
      </c>
      <c r="C23" s="2425"/>
    </row>
    <row r="24" spans="2:8" ht="24.95" customHeight="1" thickBot="1" x14ac:dyDescent="0.25">
      <c r="B24" s="527" t="s">
        <v>1783</v>
      </c>
      <c r="C24" s="2430" t="s">
        <v>1784</v>
      </c>
      <c r="D24" s="2431"/>
      <c r="E24" s="2432" t="s">
        <v>1785</v>
      </c>
      <c r="F24" s="2433"/>
    </row>
    <row r="25" spans="2:8" ht="33" customHeight="1" thickBot="1" x14ac:dyDescent="0.25">
      <c r="B25" s="2445" t="s">
        <v>1786</v>
      </c>
      <c r="C25" s="2446"/>
      <c r="D25" s="2446"/>
      <c r="E25" s="2446"/>
      <c r="F25" s="2447"/>
    </row>
    <row r="26" spans="2:8" ht="73.5" customHeight="1" x14ac:dyDescent="0.2">
      <c r="B26" s="1235" t="s">
        <v>739</v>
      </c>
      <c r="C26" s="2442" t="s">
        <v>661</v>
      </c>
      <c r="D26" s="2442"/>
      <c r="E26" s="2443" t="s">
        <v>632</v>
      </c>
      <c r="F26" s="2443"/>
    </row>
    <row r="27" spans="2:8" ht="50.25" customHeight="1" x14ac:dyDescent="0.2">
      <c r="B27" s="1258" t="s">
        <v>747</v>
      </c>
      <c r="C27" s="1476" t="s">
        <v>31</v>
      </c>
      <c r="D27" s="1478"/>
      <c r="E27" s="1476" t="s">
        <v>3007</v>
      </c>
      <c r="F27" s="1478"/>
    </row>
    <row r="28" spans="2:8" ht="17.25" customHeight="1" x14ac:dyDescent="0.2">
      <c r="B28" s="1258"/>
      <c r="C28" s="2448" t="s">
        <v>2904</v>
      </c>
      <c r="D28" s="2449"/>
      <c r="E28" s="2449"/>
      <c r="F28" s="2450"/>
    </row>
    <row r="29" spans="2:8" ht="52.5" customHeight="1" x14ac:dyDescent="0.2">
      <c r="B29" s="1258" t="s">
        <v>764</v>
      </c>
      <c r="C29" s="1476" t="s">
        <v>31</v>
      </c>
      <c r="D29" s="1478"/>
      <c r="E29" s="1476" t="s">
        <v>2160</v>
      </c>
      <c r="F29" s="1478"/>
    </row>
    <row r="30" spans="2:8" x14ac:dyDescent="0.2">
      <c r="B30" s="207"/>
      <c r="C30" s="207"/>
      <c r="D30" s="207"/>
      <c r="E30" s="207"/>
      <c r="F30" s="207"/>
    </row>
    <row r="31" spans="2:8" x14ac:dyDescent="0.2">
      <c r="B31" s="207"/>
      <c r="C31" s="207"/>
      <c r="D31" s="207"/>
      <c r="E31" s="207"/>
      <c r="F31" s="207"/>
    </row>
    <row r="32" spans="2:8" ht="28.5" customHeight="1" x14ac:dyDescent="0.2">
      <c r="B32" s="2425" t="s">
        <v>1272</v>
      </c>
      <c r="C32" s="2425"/>
    </row>
    <row r="33" spans="2:8" ht="36.75" customHeight="1" x14ac:dyDescent="0.2">
      <c r="B33" s="523" t="s">
        <v>753</v>
      </c>
      <c r="C33" s="2438" t="s">
        <v>8</v>
      </c>
      <c r="D33" s="2438"/>
      <c r="E33" s="2439" t="s">
        <v>8</v>
      </c>
      <c r="F33" s="2439"/>
    </row>
    <row r="34" spans="2:8" ht="36.75" customHeight="1" x14ac:dyDescent="0.2">
      <c r="B34" s="523" t="s">
        <v>754</v>
      </c>
      <c r="C34" s="2444" t="s">
        <v>630</v>
      </c>
      <c r="D34" s="2444"/>
      <c r="E34" s="2439" t="s">
        <v>631</v>
      </c>
      <c r="F34" s="2439"/>
    </row>
    <row r="35" spans="2:8" x14ac:dyDescent="0.2">
      <c r="B35" s="207"/>
      <c r="C35" s="207"/>
      <c r="D35" s="207"/>
      <c r="E35" s="207"/>
      <c r="F35" s="207"/>
    </row>
    <row r="36" spans="2:8" x14ac:dyDescent="0.2">
      <c r="B36" s="207"/>
      <c r="C36" s="207"/>
      <c r="D36" s="207"/>
      <c r="E36" s="207"/>
      <c r="F36" s="207"/>
    </row>
    <row r="38" spans="2:8" x14ac:dyDescent="0.2">
      <c r="B38" s="208" t="s">
        <v>1271</v>
      </c>
    </row>
    <row r="39" spans="2:8" ht="42" customHeight="1" x14ac:dyDescent="0.25">
      <c r="B39" s="2401"/>
      <c r="C39" s="2402"/>
      <c r="D39" s="2403"/>
      <c r="E39" s="2404"/>
      <c r="F39" s="2405"/>
      <c r="G39" s="209"/>
      <c r="H39" s="210"/>
    </row>
  </sheetData>
  <sheetProtection password="CA09" sheet="1" objects="1" scenarios="1"/>
  <mergeCells count="30">
    <mergeCell ref="C33:D33"/>
    <mergeCell ref="E33:F33"/>
    <mergeCell ref="B39:C39"/>
    <mergeCell ref="B17:E17"/>
    <mergeCell ref="C26:D26"/>
    <mergeCell ref="E26:F26"/>
    <mergeCell ref="C34:D34"/>
    <mergeCell ref="E34:F34"/>
    <mergeCell ref="B25:F25"/>
    <mergeCell ref="D39:F39"/>
    <mergeCell ref="B32:C32"/>
    <mergeCell ref="C27:D27"/>
    <mergeCell ref="E27:F27"/>
    <mergeCell ref="C28:F28"/>
    <mergeCell ref="C29:D29"/>
    <mergeCell ref="E29:F29"/>
    <mergeCell ref="B2:F2"/>
    <mergeCell ref="C8:D8"/>
    <mergeCell ref="F8:G8"/>
    <mergeCell ref="C9:D9"/>
    <mergeCell ref="F9:G9"/>
    <mergeCell ref="B6:C6"/>
    <mergeCell ref="B13:G13"/>
    <mergeCell ref="B14:E14"/>
    <mergeCell ref="F14:G14"/>
    <mergeCell ref="B16:C16"/>
    <mergeCell ref="C24:D24"/>
    <mergeCell ref="E24:F24"/>
    <mergeCell ref="B21:E21"/>
    <mergeCell ref="B23:C23"/>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T105"/>
  <sheetViews>
    <sheetView showGridLines="0" zoomScaleNormal="100" workbookViewId="0">
      <pane ySplit="3" topLeftCell="A94" activePane="bottomLeft" state="frozen"/>
      <selection pane="bottomLeft" activeCell="I79" sqref="I79"/>
    </sheetView>
  </sheetViews>
  <sheetFormatPr baseColWidth="10" defaultRowHeight="15" x14ac:dyDescent="0.25"/>
  <cols>
    <col min="1" max="1" width="4.7109375" style="333" customWidth="1"/>
    <col min="2" max="2" width="3.7109375" style="418" customWidth="1"/>
    <col min="3" max="5" width="10.42578125" style="402" customWidth="1"/>
    <col min="6" max="6" width="27.85546875" style="1" customWidth="1"/>
    <col min="7" max="7" width="32.42578125" style="1" customWidth="1"/>
    <col min="8" max="8" width="44.42578125" style="1" customWidth="1"/>
    <col min="9" max="9" width="19.7109375" style="447" customWidth="1"/>
    <col min="10" max="10" width="16" style="140" customWidth="1"/>
    <col min="11" max="11" width="23.42578125" style="1" customWidth="1"/>
    <col min="12" max="12" width="35.42578125" style="1" customWidth="1"/>
    <col min="13" max="13" width="109.140625" style="1" customWidth="1"/>
    <col min="14" max="14" width="18.140625" style="1" hidden="1" customWidth="1"/>
    <col min="15" max="15" width="23.28515625" style="1" hidden="1" customWidth="1"/>
    <col min="16" max="16" width="30" style="1" hidden="1" customWidth="1"/>
    <col min="17" max="17" width="11.140625" style="1" hidden="1" customWidth="1"/>
    <col min="18" max="18" width="26.5703125" style="1" hidden="1" customWidth="1"/>
    <col min="19" max="19" width="37.28515625" style="8" hidden="1" customWidth="1"/>
    <col min="20" max="20" width="0" hidden="1" customWidth="1"/>
  </cols>
  <sheetData>
    <row r="1" spans="1:20" ht="11.25" customHeight="1" x14ac:dyDescent="0.25">
      <c r="A1" s="329"/>
      <c r="B1" s="412"/>
      <c r="F1" s="178"/>
      <c r="G1" s="178"/>
      <c r="H1" s="178"/>
      <c r="I1" s="441"/>
      <c r="J1" s="262"/>
      <c r="K1" s="178"/>
      <c r="L1" s="178"/>
      <c r="M1" s="179"/>
      <c r="N1" s="479" t="s">
        <v>344</v>
      </c>
      <c r="O1" s="121" t="s">
        <v>6</v>
      </c>
      <c r="P1" s="122" t="s">
        <v>7</v>
      </c>
      <c r="Q1" s="123" t="s">
        <v>278</v>
      </c>
      <c r="R1" s="121" t="s">
        <v>23</v>
      </c>
      <c r="S1" s="122" t="s">
        <v>24</v>
      </c>
      <c r="T1" s="124" t="s">
        <v>278</v>
      </c>
    </row>
    <row r="2" spans="1:20" ht="48.75" customHeight="1" x14ac:dyDescent="0.25">
      <c r="A2" s="330"/>
      <c r="B2" s="413"/>
      <c r="C2" s="1399" t="s">
        <v>2080</v>
      </c>
      <c r="D2" s="1399"/>
      <c r="E2" s="1399"/>
      <c r="F2" s="1399"/>
      <c r="G2" s="1399"/>
      <c r="H2" s="67"/>
      <c r="I2" s="67"/>
      <c r="J2" s="67"/>
      <c r="K2" s="67"/>
      <c r="L2" s="67"/>
      <c r="M2" s="67"/>
      <c r="N2" s="67"/>
      <c r="O2" s="67"/>
      <c r="P2" s="67"/>
      <c r="Q2" s="67"/>
      <c r="R2" s="67"/>
      <c r="S2" s="67"/>
      <c r="T2" s="110">
        <f>COUNTIF(T7:T103,S2)</f>
        <v>0</v>
      </c>
    </row>
    <row r="3" spans="1:20" ht="19.5" customHeight="1" thickBot="1" x14ac:dyDescent="0.3">
      <c r="A3" s="330"/>
      <c r="B3" s="413"/>
      <c r="C3" s="1419" t="s">
        <v>1228</v>
      </c>
      <c r="D3" s="1419"/>
      <c r="E3" s="1419"/>
      <c r="F3" s="1419"/>
      <c r="G3" s="179"/>
      <c r="H3" s="180"/>
      <c r="I3" s="442"/>
      <c r="J3" s="263"/>
      <c r="K3" s="179"/>
      <c r="L3" s="179"/>
      <c r="N3" s="119">
        <f>SUM(N4:N5)</f>
        <v>85</v>
      </c>
      <c r="O3" s="181" t="s">
        <v>357</v>
      </c>
      <c r="P3" s="115" t="s">
        <v>279</v>
      </c>
      <c r="Q3" s="116">
        <f>COUNTIF(Q7:Q103,P3)</f>
        <v>10</v>
      </c>
      <c r="R3" s="113"/>
      <c r="S3" s="115" t="s">
        <v>279</v>
      </c>
      <c r="T3" s="110">
        <f>COUNTIF(T7:T103,S3)</f>
        <v>9</v>
      </c>
    </row>
    <row r="4" spans="1:20" ht="30" customHeight="1" thickBot="1" x14ac:dyDescent="0.3">
      <c r="A4" s="330"/>
      <c r="B4" s="413"/>
      <c r="C4" s="1400" t="s">
        <v>1834</v>
      </c>
      <c r="D4" s="1401"/>
      <c r="E4" s="1402"/>
      <c r="F4" s="179"/>
      <c r="G4" s="179"/>
      <c r="H4" s="180"/>
      <c r="I4" s="442"/>
      <c r="J4" s="263"/>
      <c r="K4" s="179"/>
      <c r="L4" s="179"/>
      <c r="N4" s="119">
        <f>COUNTIF(N6:N103,O4)</f>
        <v>49</v>
      </c>
      <c r="O4" s="182" t="s">
        <v>267</v>
      </c>
      <c r="P4" s="115" t="s">
        <v>270</v>
      </c>
      <c r="Q4" s="116">
        <f>COUNTIF(Q7:Q103,P4)</f>
        <v>13</v>
      </c>
      <c r="R4" s="113"/>
      <c r="S4" s="115" t="s">
        <v>270</v>
      </c>
      <c r="T4" s="110">
        <f>COUNTIF(T7:T103,S4)</f>
        <v>4</v>
      </c>
    </row>
    <row r="5" spans="1:20" ht="57" customHeight="1" x14ac:dyDescent="0.25">
      <c r="A5" s="331"/>
      <c r="B5" s="414"/>
      <c r="C5" s="478" t="s">
        <v>1837</v>
      </c>
      <c r="D5" s="878" t="s">
        <v>1835</v>
      </c>
      <c r="E5" s="878" t="s">
        <v>1836</v>
      </c>
      <c r="F5" s="179"/>
      <c r="G5" s="183"/>
      <c r="H5" s="184"/>
      <c r="I5" s="443"/>
      <c r="J5" s="264"/>
      <c r="K5" s="183"/>
      <c r="L5" s="183"/>
      <c r="N5" s="120">
        <f>COUNTIF(N6:N103,O5)</f>
        <v>36</v>
      </c>
      <c r="O5" s="185" t="s">
        <v>262</v>
      </c>
      <c r="P5" s="117" t="s">
        <v>262</v>
      </c>
      <c r="Q5" s="118">
        <f>COUNTIF(Q7:Q103,P5)</f>
        <v>22</v>
      </c>
      <c r="R5" s="113"/>
      <c r="S5" s="115" t="s">
        <v>262</v>
      </c>
      <c r="T5" s="110">
        <f>COUNTIF(T7:T103,S5)</f>
        <v>9</v>
      </c>
    </row>
    <row r="6" spans="1:20" ht="24.75" customHeight="1" x14ac:dyDescent="0.25">
      <c r="A6" s="325"/>
      <c r="B6" s="52" t="s">
        <v>84</v>
      </c>
      <c r="C6" s="1406" t="s">
        <v>85</v>
      </c>
      <c r="D6" s="1407"/>
      <c r="E6" s="1407"/>
      <c r="F6" s="1408"/>
      <c r="G6" s="52"/>
      <c r="H6" s="74"/>
      <c r="I6" s="153" t="s">
        <v>86</v>
      </c>
      <c r="J6" s="153" t="s">
        <v>776</v>
      </c>
      <c r="K6" s="148" t="s">
        <v>360</v>
      </c>
      <c r="L6" s="52"/>
      <c r="M6" s="149"/>
      <c r="N6" s="144"/>
      <c r="O6" s="74"/>
      <c r="P6" s="74"/>
      <c r="Q6" s="74"/>
      <c r="R6" s="114"/>
      <c r="S6" s="111"/>
      <c r="T6" s="112"/>
    </row>
    <row r="7" spans="1:20" ht="33.75" x14ac:dyDescent="0.25">
      <c r="A7" s="325"/>
      <c r="B7" s="415">
        <v>1</v>
      </c>
      <c r="C7" s="397" t="s">
        <v>638</v>
      </c>
      <c r="D7" s="397" t="s">
        <v>638</v>
      </c>
      <c r="E7" s="397" t="s">
        <v>638</v>
      </c>
      <c r="F7" s="50" t="s">
        <v>87</v>
      </c>
      <c r="G7" s="50" t="s">
        <v>8</v>
      </c>
      <c r="H7" s="141" t="s">
        <v>88</v>
      </c>
      <c r="I7" s="154" t="s">
        <v>441</v>
      </c>
      <c r="J7" s="171" t="s">
        <v>774</v>
      </c>
      <c r="K7" s="11" t="s">
        <v>367</v>
      </c>
      <c r="L7" s="34" t="s">
        <v>8</v>
      </c>
      <c r="M7" s="12" t="s">
        <v>423</v>
      </c>
      <c r="N7" s="145" t="s">
        <v>262</v>
      </c>
      <c r="O7" s="76" t="s">
        <v>262</v>
      </c>
      <c r="P7" s="53" t="s">
        <v>263</v>
      </c>
      <c r="Q7" s="9" t="s">
        <v>262</v>
      </c>
      <c r="R7" s="50" t="s">
        <v>87</v>
      </c>
      <c r="S7" s="50" t="s">
        <v>8</v>
      </c>
      <c r="T7" s="83" t="s">
        <v>267</v>
      </c>
    </row>
    <row r="8" spans="1:20" ht="33.75" x14ac:dyDescent="0.25">
      <c r="A8" s="325"/>
      <c r="B8" s="415">
        <v>1</v>
      </c>
      <c r="C8" s="397" t="s">
        <v>638</v>
      </c>
      <c r="D8" s="397" t="s">
        <v>638</v>
      </c>
      <c r="E8" s="397" t="s">
        <v>638</v>
      </c>
      <c r="F8" s="34" t="s">
        <v>89</v>
      </c>
      <c r="G8" s="34" t="s">
        <v>90</v>
      </c>
      <c r="H8" s="94" t="s">
        <v>91</v>
      </c>
      <c r="I8" s="155" t="s">
        <v>442</v>
      </c>
      <c r="J8" s="171" t="s">
        <v>774</v>
      </c>
      <c r="K8" s="11" t="s">
        <v>378</v>
      </c>
      <c r="L8" s="34" t="s">
        <v>368</v>
      </c>
      <c r="M8" s="12" t="s">
        <v>423</v>
      </c>
      <c r="N8" s="145" t="s">
        <v>262</v>
      </c>
      <c r="O8" s="76" t="s">
        <v>262</v>
      </c>
      <c r="P8" s="53" t="s">
        <v>263</v>
      </c>
      <c r="Q8" s="9" t="s">
        <v>262</v>
      </c>
      <c r="R8" s="34" t="s">
        <v>89</v>
      </c>
      <c r="S8" s="34" t="s">
        <v>90</v>
      </c>
      <c r="T8" s="83" t="s">
        <v>267</v>
      </c>
    </row>
    <row r="9" spans="1:20" ht="33.75" x14ac:dyDescent="0.25">
      <c r="A9" s="325"/>
      <c r="B9" s="415">
        <v>1</v>
      </c>
      <c r="C9" s="397" t="s">
        <v>638</v>
      </c>
      <c r="D9" s="397" t="s">
        <v>638</v>
      </c>
      <c r="E9" s="397" t="s">
        <v>638</v>
      </c>
      <c r="F9" s="34" t="s">
        <v>92</v>
      </c>
      <c r="G9" s="34" t="s">
        <v>90</v>
      </c>
      <c r="H9" s="94" t="s">
        <v>91</v>
      </c>
      <c r="I9" s="155" t="s">
        <v>443</v>
      </c>
      <c r="J9" s="171" t="s">
        <v>774</v>
      </c>
      <c r="K9" s="11" t="s">
        <v>379</v>
      </c>
      <c r="L9" s="34" t="s">
        <v>368</v>
      </c>
      <c r="M9" s="12" t="s">
        <v>423</v>
      </c>
      <c r="N9" s="145" t="s">
        <v>262</v>
      </c>
      <c r="O9" s="76" t="s">
        <v>262</v>
      </c>
      <c r="P9" s="53" t="s">
        <v>263</v>
      </c>
      <c r="Q9" s="9" t="s">
        <v>262</v>
      </c>
      <c r="R9" s="34" t="s">
        <v>92</v>
      </c>
      <c r="S9" s="34" t="s">
        <v>90</v>
      </c>
      <c r="T9" s="83" t="s">
        <v>267</v>
      </c>
    </row>
    <row r="10" spans="1:20" ht="21" customHeight="1" x14ac:dyDescent="0.25">
      <c r="A10" s="326" t="s">
        <v>619</v>
      </c>
      <c r="B10" s="409">
        <v>1</v>
      </c>
      <c r="C10" s="1403" t="s">
        <v>94</v>
      </c>
      <c r="D10" s="1404"/>
      <c r="E10" s="1404"/>
      <c r="F10" s="1405"/>
      <c r="G10" s="54"/>
      <c r="H10" s="137"/>
      <c r="I10" s="444" t="s">
        <v>444</v>
      </c>
      <c r="J10" s="256"/>
      <c r="K10" s="87" t="s">
        <v>362</v>
      </c>
      <c r="L10" s="54"/>
      <c r="M10" s="88"/>
      <c r="N10" s="146"/>
      <c r="O10" s="87"/>
      <c r="P10" s="54"/>
      <c r="Q10" s="88"/>
      <c r="R10" s="87"/>
      <c r="S10" s="54"/>
      <c r="T10" s="88"/>
    </row>
    <row r="11" spans="1:20" ht="62.25" customHeight="1" x14ac:dyDescent="0.25">
      <c r="A11" s="326"/>
      <c r="B11" s="163">
        <v>1</v>
      </c>
      <c r="C11" s="397" t="s">
        <v>638</v>
      </c>
      <c r="D11" s="397" t="s">
        <v>638</v>
      </c>
      <c r="E11" s="397" t="s">
        <v>638</v>
      </c>
      <c r="F11" s="34" t="s">
        <v>341</v>
      </c>
      <c r="G11" s="34" t="s">
        <v>90</v>
      </c>
      <c r="H11" s="21" t="s">
        <v>1150</v>
      </c>
      <c r="I11" s="156" t="s">
        <v>98</v>
      </c>
      <c r="J11" s="171" t="s">
        <v>775</v>
      </c>
      <c r="K11" s="11" t="s">
        <v>363</v>
      </c>
      <c r="L11" s="34" t="s">
        <v>368</v>
      </c>
      <c r="M11" s="14" t="s">
        <v>377</v>
      </c>
      <c r="N11" s="145" t="s">
        <v>262</v>
      </c>
      <c r="O11" s="77" t="s">
        <v>262</v>
      </c>
      <c r="P11" s="78" t="s">
        <v>264</v>
      </c>
      <c r="Q11" s="79" t="s">
        <v>262</v>
      </c>
      <c r="R11" s="39" t="s">
        <v>95</v>
      </c>
      <c r="S11" s="39" t="s">
        <v>96</v>
      </c>
      <c r="T11" s="83" t="s">
        <v>267</v>
      </c>
    </row>
    <row r="12" spans="1:20" ht="60.75" customHeight="1" x14ac:dyDescent="0.25">
      <c r="A12" s="326"/>
      <c r="B12" s="163">
        <v>1</v>
      </c>
      <c r="C12" s="398" t="s">
        <v>976</v>
      </c>
      <c r="D12" s="398" t="s">
        <v>976</v>
      </c>
      <c r="E12" s="398" t="s">
        <v>976</v>
      </c>
      <c r="F12" s="35" t="s">
        <v>342</v>
      </c>
      <c r="G12" s="35" t="s">
        <v>370</v>
      </c>
      <c r="H12" s="139" t="s">
        <v>358</v>
      </c>
      <c r="I12" s="156" t="s">
        <v>453</v>
      </c>
      <c r="J12" s="171" t="s">
        <v>774</v>
      </c>
      <c r="K12" s="11" t="s">
        <v>364</v>
      </c>
      <c r="L12" s="34" t="s">
        <v>371</v>
      </c>
      <c r="M12" s="14" t="s">
        <v>377</v>
      </c>
      <c r="N12" s="145" t="s">
        <v>262</v>
      </c>
      <c r="O12" s="80" t="s">
        <v>265</v>
      </c>
      <c r="P12" s="81" t="s">
        <v>266</v>
      </c>
      <c r="Q12" s="82" t="s">
        <v>267</v>
      </c>
      <c r="R12" s="77" t="s">
        <v>262</v>
      </c>
      <c r="S12" s="39" t="s">
        <v>268</v>
      </c>
      <c r="T12" s="85" t="s">
        <v>262</v>
      </c>
    </row>
    <row r="13" spans="1:20" ht="60.75" customHeight="1" x14ac:dyDescent="0.25">
      <c r="A13" s="326"/>
      <c r="B13" s="163">
        <v>1</v>
      </c>
      <c r="C13" s="398" t="s">
        <v>976</v>
      </c>
      <c r="D13" s="398" t="s">
        <v>976</v>
      </c>
      <c r="E13" s="398" t="s">
        <v>976</v>
      </c>
      <c r="F13" s="276" t="s">
        <v>819</v>
      </c>
      <c r="G13" s="276" t="s">
        <v>820</v>
      </c>
      <c r="H13" s="461" t="s">
        <v>821</v>
      </c>
      <c r="I13" s="464" t="s">
        <v>1129</v>
      </c>
      <c r="J13" s="171" t="s">
        <v>774</v>
      </c>
      <c r="K13" s="11" t="s">
        <v>822</v>
      </c>
      <c r="L13" s="275" t="s">
        <v>368</v>
      </c>
      <c r="M13" s="14" t="s">
        <v>377</v>
      </c>
      <c r="N13" s="145" t="s">
        <v>262</v>
      </c>
      <c r="O13" s="281" t="s">
        <v>823</v>
      </c>
      <c r="P13" s="60" t="s">
        <v>824</v>
      </c>
      <c r="Q13" s="82" t="s">
        <v>267</v>
      </c>
      <c r="R13" s="77" t="s">
        <v>262</v>
      </c>
      <c r="S13" s="276" t="s">
        <v>268</v>
      </c>
      <c r="T13" s="85" t="s">
        <v>262</v>
      </c>
    </row>
    <row r="14" spans="1:20" ht="90" x14ac:dyDescent="0.25">
      <c r="A14" s="326"/>
      <c r="B14" s="163">
        <v>1</v>
      </c>
      <c r="C14" s="397" t="s">
        <v>638</v>
      </c>
      <c r="D14" s="397" t="s">
        <v>638</v>
      </c>
      <c r="E14" s="397" t="s">
        <v>638</v>
      </c>
      <c r="F14" s="34" t="s">
        <v>359</v>
      </c>
      <c r="G14" s="109" t="s">
        <v>8</v>
      </c>
      <c r="H14" s="142" t="s">
        <v>101</v>
      </c>
      <c r="I14" s="156" t="s">
        <v>454</v>
      </c>
      <c r="J14" s="171" t="s">
        <v>775</v>
      </c>
      <c r="K14" s="11" t="s">
        <v>365</v>
      </c>
      <c r="L14" s="45" t="s">
        <v>8</v>
      </c>
      <c r="M14" s="12" t="s">
        <v>377</v>
      </c>
      <c r="N14" s="145" t="s">
        <v>267</v>
      </c>
      <c r="O14" s="4" t="s">
        <v>269</v>
      </c>
      <c r="P14" s="60" t="s">
        <v>8</v>
      </c>
      <c r="Q14" s="85" t="s">
        <v>267</v>
      </c>
      <c r="R14" s="86" t="s">
        <v>272</v>
      </c>
      <c r="S14" s="60" t="s">
        <v>271</v>
      </c>
      <c r="T14" s="85" t="s">
        <v>267</v>
      </c>
    </row>
    <row r="15" spans="1:20" ht="45" x14ac:dyDescent="0.25">
      <c r="A15" s="326"/>
      <c r="B15" s="416">
        <v>1</v>
      </c>
      <c r="C15" s="397" t="s">
        <v>638</v>
      </c>
      <c r="D15" s="397" t="s">
        <v>638</v>
      </c>
      <c r="E15" s="397" t="s">
        <v>638</v>
      </c>
      <c r="F15" s="34" t="s">
        <v>343</v>
      </c>
      <c r="G15" s="34" t="s">
        <v>274</v>
      </c>
      <c r="H15" s="142" t="s">
        <v>101</v>
      </c>
      <c r="I15" s="156" t="s">
        <v>455</v>
      </c>
      <c r="J15" s="171" t="s">
        <v>774</v>
      </c>
      <c r="K15" s="11" t="s">
        <v>366</v>
      </c>
      <c r="L15" s="34" t="s">
        <v>369</v>
      </c>
      <c r="M15" s="12" t="s">
        <v>377</v>
      </c>
      <c r="N15" s="145" t="s">
        <v>262</v>
      </c>
      <c r="O15" s="4" t="s">
        <v>273</v>
      </c>
      <c r="P15" s="37" t="s">
        <v>73</v>
      </c>
      <c r="Q15" s="85" t="s">
        <v>270</v>
      </c>
      <c r="R15" s="39" t="s">
        <v>99</v>
      </c>
      <c r="S15" s="39" t="s">
        <v>100</v>
      </c>
      <c r="T15" s="85" t="s">
        <v>267</v>
      </c>
    </row>
    <row r="16" spans="1:20" ht="67.5" customHeight="1" x14ac:dyDescent="0.25">
      <c r="A16" s="326"/>
      <c r="B16" s="410">
        <v>1</v>
      </c>
      <c r="C16" s="399" t="s">
        <v>976</v>
      </c>
      <c r="D16" s="399" t="s">
        <v>976</v>
      </c>
      <c r="E16" s="399" t="s">
        <v>976</v>
      </c>
      <c r="F16" s="468" t="s">
        <v>1212</v>
      </c>
      <c r="G16" s="468" t="s">
        <v>8</v>
      </c>
      <c r="H16" s="469" t="s">
        <v>1151</v>
      </c>
      <c r="I16" s="155" t="s">
        <v>1134</v>
      </c>
      <c r="J16" s="171" t="s">
        <v>782</v>
      </c>
      <c r="K16" s="11" t="s">
        <v>1213</v>
      </c>
      <c r="L16" s="468" t="s">
        <v>8</v>
      </c>
      <c r="M16" s="12" t="s">
        <v>377</v>
      </c>
      <c r="N16" s="392" t="s">
        <v>267</v>
      </c>
      <c r="O16" s="432" t="s">
        <v>1141</v>
      </c>
      <c r="P16" s="58" t="s">
        <v>8</v>
      </c>
      <c r="Q16" s="476" t="s">
        <v>267</v>
      </c>
      <c r="R16" s="468" t="s">
        <v>1142</v>
      </c>
      <c r="S16" s="468" t="s">
        <v>8</v>
      </c>
      <c r="T16" s="282" t="s">
        <v>267</v>
      </c>
    </row>
    <row r="17" spans="1:20" ht="75.75" customHeight="1" x14ac:dyDescent="0.25">
      <c r="A17" s="92" t="s">
        <v>102</v>
      </c>
      <c r="B17" s="408" t="s">
        <v>125</v>
      </c>
      <c r="C17" s="1416" t="s">
        <v>1123</v>
      </c>
      <c r="D17" s="1417"/>
      <c r="E17" s="1418"/>
      <c r="F17" s="1409" t="s">
        <v>1143</v>
      </c>
      <c r="G17" s="1410"/>
      <c r="H17" s="1410"/>
      <c r="I17" s="157" t="s">
        <v>674</v>
      </c>
      <c r="J17" s="259"/>
      <c r="K17" s="134" t="s">
        <v>675</v>
      </c>
      <c r="L17" s="93"/>
      <c r="M17" s="106"/>
      <c r="N17" s="147"/>
      <c r="O17" s="57"/>
      <c r="P17" s="56"/>
      <c r="Q17" s="90"/>
      <c r="R17" s="56"/>
      <c r="S17" s="56"/>
      <c r="T17" s="90"/>
    </row>
    <row r="18" spans="1:20" ht="65.25" customHeight="1" x14ac:dyDescent="0.25">
      <c r="A18" s="101" t="s">
        <v>103</v>
      </c>
      <c r="B18" s="91">
        <v>1</v>
      </c>
      <c r="C18" s="1413" t="s">
        <v>280</v>
      </c>
      <c r="D18" s="1414"/>
      <c r="E18" s="1415"/>
      <c r="F18" s="1411"/>
      <c r="G18" s="1412"/>
      <c r="H18" s="1412"/>
      <c r="I18" s="157" t="s">
        <v>445</v>
      </c>
      <c r="J18" s="259"/>
      <c r="K18" s="134" t="s">
        <v>372</v>
      </c>
      <c r="L18" s="93"/>
      <c r="M18" s="106"/>
      <c r="N18" s="147"/>
      <c r="O18" s="57"/>
      <c r="P18" s="56"/>
      <c r="Q18" s="90"/>
      <c r="R18" s="56"/>
      <c r="S18" s="56"/>
      <c r="T18" s="90"/>
    </row>
    <row r="19" spans="1:20" ht="68.25" customHeight="1" x14ac:dyDescent="0.25">
      <c r="A19" s="101"/>
      <c r="B19" s="410">
        <v>1</v>
      </c>
      <c r="C19" s="397" t="s">
        <v>638</v>
      </c>
      <c r="D19" s="397" t="s">
        <v>638</v>
      </c>
      <c r="E19" s="397" t="s">
        <v>638</v>
      </c>
      <c r="F19" s="34" t="s">
        <v>676</v>
      </c>
      <c r="G19" s="94" t="s">
        <v>375</v>
      </c>
      <c r="H19" s="806" t="s">
        <v>1760</v>
      </c>
      <c r="I19" s="155" t="s">
        <v>456</v>
      </c>
      <c r="J19" s="171" t="s">
        <v>777</v>
      </c>
      <c r="K19" s="11" t="s">
        <v>736</v>
      </c>
      <c r="L19" s="34" t="s">
        <v>380</v>
      </c>
      <c r="M19" s="808" t="s">
        <v>1759</v>
      </c>
      <c r="N19" s="145" t="s">
        <v>262</v>
      </c>
      <c r="O19" s="76" t="s">
        <v>262</v>
      </c>
      <c r="P19" s="53" t="s">
        <v>263</v>
      </c>
      <c r="Q19" s="9" t="s">
        <v>262</v>
      </c>
      <c r="R19" s="41" t="s">
        <v>277</v>
      </c>
      <c r="S19" s="34" t="s">
        <v>121</v>
      </c>
      <c r="T19" s="95" t="s">
        <v>267</v>
      </c>
    </row>
    <row r="20" spans="1:20" ht="54.75" customHeight="1" x14ac:dyDescent="0.25">
      <c r="A20" s="101"/>
      <c r="B20" s="410">
        <v>1</v>
      </c>
      <c r="C20" s="397" t="s">
        <v>638</v>
      </c>
      <c r="D20" s="397" t="s">
        <v>638</v>
      </c>
      <c r="E20" s="397" t="s">
        <v>638</v>
      </c>
      <c r="F20" s="248" t="s">
        <v>677</v>
      </c>
      <c r="G20" s="248" t="s">
        <v>90</v>
      </c>
      <c r="H20" s="249" t="s">
        <v>101</v>
      </c>
      <c r="I20" s="155" t="s">
        <v>678</v>
      </c>
      <c r="J20" s="171" t="s">
        <v>777</v>
      </c>
      <c r="K20" s="11" t="s">
        <v>679</v>
      </c>
      <c r="L20" s="248" t="s">
        <v>368</v>
      </c>
      <c r="M20" s="12" t="s">
        <v>377</v>
      </c>
      <c r="N20" s="145" t="s">
        <v>262</v>
      </c>
      <c r="O20" s="77" t="s">
        <v>262</v>
      </c>
      <c r="P20" s="78" t="s">
        <v>276</v>
      </c>
      <c r="Q20" s="9" t="s">
        <v>262</v>
      </c>
      <c r="R20" s="250"/>
      <c r="S20" s="248"/>
      <c r="T20" s="95" t="s">
        <v>262</v>
      </c>
    </row>
    <row r="21" spans="1:20" ht="51" customHeight="1" x14ac:dyDescent="0.25">
      <c r="A21" s="101"/>
      <c r="B21" s="410">
        <v>1</v>
      </c>
      <c r="C21" s="397" t="s">
        <v>638</v>
      </c>
      <c r="D21" s="397" t="s">
        <v>638</v>
      </c>
      <c r="E21" s="397" t="s">
        <v>638</v>
      </c>
      <c r="F21" s="315" t="s">
        <v>840</v>
      </c>
      <c r="G21" s="318" t="s">
        <v>8</v>
      </c>
      <c r="H21" s="317" t="s">
        <v>1074</v>
      </c>
      <c r="I21" s="155" t="s">
        <v>457</v>
      </c>
      <c r="J21" s="171" t="s">
        <v>777</v>
      </c>
      <c r="K21" s="11" t="s">
        <v>930</v>
      </c>
      <c r="L21" s="318" t="s">
        <v>8</v>
      </c>
      <c r="M21" s="808" t="s">
        <v>1118</v>
      </c>
      <c r="N21" s="268" t="s">
        <v>262</v>
      </c>
      <c r="O21" s="77" t="s">
        <v>262</v>
      </c>
      <c r="P21" s="78" t="s">
        <v>276</v>
      </c>
      <c r="Q21" s="9" t="s">
        <v>262</v>
      </c>
      <c r="R21" s="37" t="s">
        <v>438</v>
      </c>
      <c r="S21" s="39" t="s">
        <v>8</v>
      </c>
      <c r="T21" s="95" t="s">
        <v>267</v>
      </c>
    </row>
    <row r="22" spans="1:20" ht="55.5" customHeight="1" x14ac:dyDescent="0.25">
      <c r="A22" s="101"/>
      <c r="B22" s="410">
        <v>1</v>
      </c>
      <c r="C22" s="397" t="s">
        <v>638</v>
      </c>
      <c r="D22" s="397" t="s">
        <v>638</v>
      </c>
      <c r="E22" s="397" t="s">
        <v>638</v>
      </c>
      <c r="F22" s="315" t="s">
        <v>680</v>
      </c>
      <c r="G22" s="317" t="s">
        <v>1039</v>
      </c>
      <c r="H22" s="317" t="s">
        <v>101</v>
      </c>
      <c r="I22" s="155" t="s">
        <v>458</v>
      </c>
      <c r="J22" s="171" t="s">
        <v>777</v>
      </c>
      <c r="K22" s="11" t="s">
        <v>737</v>
      </c>
      <c r="L22" s="315" t="s">
        <v>927</v>
      </c>
      <c r="M22" s="12" t="s">
        <v>377</v>
      </c>
      <c r="N22" s="145" t="s">
        <v>262</v>
      </c>
      <c r="O22" s="77" t="s">
        <v>262</v>
      </c>
      <c r="P22" s="78" t="s">
        <v>276</v>
      </c>
      <c r="Q22" s="79" t="s">
        <v>262</v>
      </c>
      <c r="R22" s="34" t="s">
        <v>262</v>
      </c>
      <c r="S22" s="34" t="s">
        <v>317</v>
      </c>
      <c r="T22" s="34" t="s">
        <v>262</v>
      </c>
    </row>
    <row r="23" spans="1:20" ht="189" customHeight="1" x14ac:dyDescent="0.25">
      <c r="A23" s="101"/>
      <c r="B23" s="410" t="s">
        <v>125</v>
      </c>
      <c r="C23" s="399" t="s">
        <v>976</v>
      </c>
      <c r="D23" s="399" t="s">
        <v>976</v>
      </c>
      <c r="E23" s="399" t="s">
        <v>976</v>
      </c>
      <c r="F23" s="34" t="s">
        <v>681</v>
      </c>
      <c r="G23" s="126" t="s">
        <v>928</v>
      </c>
      <c r="H23" s="94" t="s">
        <v>376</v>
      </c>
      <c r="I23" s="155" t="s">
        <v>459</v>
      </c>
      <c r="J23" s="171" t="s">
        <v>433</v>
      </c>
      <c r="K23" s="11" t="s">
        <v>738</v>
      </c>
      <c r="L23" s="95" t="s">
        <v>929</v>
      </c>
      <c r="M23" s="12" t="s">
        <v>377</v>
      </c>
      <c r="N23" s="145" t="s">
        <v>267</v>
      </c>
      <c r="O23" s="6" t="s">
        <v>15</v>
      </c>
      <c r="P23" s="39" t="s">
        <v>16</v>
      </c>
      <c r="Q23" s="7" t="s">
        <v>279</v>
      </c>
      <c r="R23" s="13" t="s">
        <v>44</v>
      </c>
      <c r="S23" s="39" t="s">
        <v>45</v>
      </c>
      <c r="T23" s="95" t="s">
        <v>279</v>
      </c>
    </row>
    <row r="24" spans="1:20" ht="58.5" customHeight="1" x14ac:dyDescent="0.25">
      <c r="A24" s="101"/>
      <c r="B24" s="416">
        <v>1</v>
      </c>
      <c r="C24" s="400" t="s">
        <v>638</v>
      </c>
      <c r="D24" s="400" t="s">
        <v>638</v>
      </c>
      <c r="E24" s="400" t="s">
        <v>976</v>
      </c>
      <c r="F24" s="41" t="s">
        <v>682</v>
      </c>
      <c r="G24" s="34" t="s">
        <v>659</v>
      </c>
      <c r="H24" s="94" t="s">
        <v>658</v>
      </c>
      <c r="I24" s="156" t="s">
        <v>488</v>
      </c>
      <c r="J24" s="171" t="s">
        <v>3077</v>
      </c>
      <c r="K24" s="11" t="s">
        <v>739</v>
      </c>
      <c r="L24" s="34" t="s">
        <v>660</v>
      </c>
      <c r="M24" s="12" t="s">
        <v>415</v>
      </c>
      <c r="N24" s="145" t="s">
        <v>262</v>
      </c>
      <c r="O24" s="6" t="s">
        <v>262</v>
      </c>
      <c r="P24" s="53" t="s">
        <v>263</v>
      </c>
      <c r="Q24" s="9" t="s">
        <v>262</v>
      </c>
      <c r="R24" s="37" t="s">
        <v>295</v>
      </c>
      <c r="S24" s="39" t="s">
        <v>122</v>
      </c>
      <c r="T24" s="85" t="s">
        <v>267</v>
      </c>
    </row>
    <row r="25" spans="1:20" ht="58.5" customHeight="1" x14ac:dyDescent="0.25">
      <c r="A25" s="327"/>
      <c r="B25" s="411">
        <v>1</v>
      </c>
      <c r="C25" s="401" t="s">
        <v>638</v>
      </c>
      <c r="D25" s="401" t="s">
        <v>638</v>
      </c>
      <c r="E25" s="401" t="s">
        <v>638</v>
      </c>
      <c r="F25" s="468" t="s">
        <v>1111</v>
      </c>
      <c r="G25" s="468" t="s">
        <v>1112</v>
      </c>
      <c r="H25" s="1254" t="s">
        <v>2939</v>
      </c>
      <c r="I25" s="156" t="s">
        <v>1113</v>
      </c>
      <c r="J25" s="171" t="s">
        <v>1114</v>
      </c>
      <c r="K25" s="11" t="s">
        <v>1115</v>
      </c>
      <c r="L25" s="468" t="s">
        <v>1116</v>
      </c>
      <c r="M25" s="12" t="s">
        <v>1117</v>
      </c>
      <c r="N25" s="473" t="s">
        <v>267</v>
      </c>
      <c r="O25" s="130" t="s">
        <v>262</v>
      </c>
      <c r="P25" s="59" t="s">
        <v>263</v>
      </c>
      <c r="Q25" s="103" t="s">
        <v>262</v>
      </c>
      <c r="R25" s="130" t="s">
        <v>262</v>
      </c>
      <c r="S25" s="474" t="s">
        <v>262</v>
      </c>
      <c r="T25" s="475" t="s">
        <v>262</v>
      </c>
    </row>
    <row r="26" spans="1:20" ht="56.25" customHeight="1" x14ac:dyDescent="0.25">
      <c r="A26" s="327"/>
      <c r="B26" s="416" t="s">
        <v>125</v>
      </c>
      <c r="C26" s="397" t="s">
        <v>976</v>
      </c>
      <c r="D26" s="397" t="s">
        <v>976</v>
      </c>
      <c r="E26" s="397" t="s">
        <v>976</v>
      </c>
      <c r="F26" s="50" t="s">
        <v>683</v>
      </c>
      <c r="G26" s="50" t="s">
        <v>8</v>
      </c>
      <c r="H26" s="143" t="s">
        <v>101</v>
      </c>
      <c r="I26" s="160" t="s">
        <v>460</v>
      </c>
      <c r="J26" s="171" t="s">
        <v>3077</v>
      </c>
      <c r="K26" s="11" t="s">
        <v>740</v>
      </c>
      <c r="L26" s="34" t="s">
        <v>8</v>
      </c>
      <c r="M26" s="12" t="s">
        <v>377</v>
      </c>
      <c r="N26" s="145" t="s">
        <v>262</v>
      </c>
      <c r="O26" s="75" t="s">
        <v>262</v>
      </c>
      <c r="P26" s="53" t="s">
        <v>263</v>
      </c>
      <c r="Q26" s="103" t="s">
        <v>262</v>
      </c>
      <c r="R26" s="42" t="s">
        <v>328</v>
      </c>
      <c r="S26" s="42" t="s">
        <v>8</v>
      </c>
      <c r="T26" s="84" t="s">
        <v>267</v>
      </c>
    </row>
    <row r="27" spans="1:20" ht="50.25" customHeight="1" x14ac:dyDescent="0.25">
      <c r="A27" s="327"/>
      <c r="B27" s="416">
        <v>1</v>
      </c>
      <c r="C27" s="397" t="s">
        <v>638</v>
      </c>
      <c r="D27" s="397" t="s">
        <v>638</v>
      </c>
      <c r="E27" s="397" t="s">
        <v>638</v>
      </c>
      <c r="F27" s="50" t="s">
        <v>685</v>
      </c>
      <c r="G27" s="41" t="s">
        <v>404</v>
      </c>
      <c r="H27" s="141" t="s">
        <v>1022</v>
      </c>
      <c r="I27" s="160" t="s">
        <v>1127</v>
      </c>
      <c r="J27" s="171" t="s">
        <v>3077</v>
      </c>
      <c r="K27" s="11" t="s">
        <v>1159</v>
      </c>
      <c r="L27" s="34" t="s">
        <v>406</v>
      </c>
      <c r="M27" s="1342" t="s">
        <v>3126</v>
      </c>
      <c r="N27" s="145" t="s">
        <v>262</v>
      </c>
      <c r="O27" s="75" t="s">
        <v>262</v>
      </c>
      <c r="P27" s="53" t="s">
        <v>263</v>
      </c>
      <c r="Q27" s="103" t="s">
        <v>262</v>
      </c>
      <c r="R27" s="42" t="s">
        <v>329</v>
      </c>
      <c r="S27" s="37" t="s">
        <v>49</v>
      </c>
      <c r="T27" s="84" t="s">
        <v>267</v>
      </c>
    </row>
    <row r="28" spans="1:20" ht="46.5" customHeight="1" x14ac:dyDescent="0.25">
      <c r="A28" s="327"/>
      <c r="B28" s="416">
        <v>1</v>
      </c>
      <c r="C28" s="397" t="s">
        <v>638</v>
      </c>
      <c r="D28" s="397" t="s">
        <v>638</v>
      </c>
      <c r="E28" s="397" t="s">
        <v>638</v>
      </c>
      <c r="F28" s="50" t="s">
        <v>684</v>
      </c>
      <c r="G28" s="41" t="s">
        <v>405</v>
      </c>
      <c r="H28" s="143" t="s">
        <v>101</v>
      </c>
      <c r="I28" s="160" t="s">
        <v>1128</v>
      </c>
      <c r="J28" s="171" t="s">
        <v>3077</v>
      </c>
      <c r="K28" s="11" t="s">
        <v>1160</v>
      </c>
      <c r="L28" s="34" t="s">
        <v>406</v>
      </c>
      <c r="M28" s="12" t="s">
        <v>377</v>
      </c>
      <c r="N28" s="145" t="s">
        <v>262</v>
      </c>
      <c r="O28" s="75" t="s">
        <v>262</v>
      </c>
      <c r="P28" s="53" t="s">
        <v>263</v>
      </c>
      <c r="Q28" s="103" t="s">
        <v>262</v>
      </c>
      <c r="R28" s="42" t="s">
        <v>330</v>
      </c>
      <c r="S28" s="37" t="s">
        <v>49</v>
      </c>
      <c r="T28" s="84" t="s">
        <v>267</v>
      </c>
    </row>
    <row r="29" spans="1:20" s="125" customFormat="1" ht="27" customHeight="1" x14ac:dyDescent="0.25">
      <c r="A29" s="101" t="s">
        <v>118</v>
      </c>
      <c r="B29" s="1085">
        <v>1</v>
      </c>
      <c r="C29" s="1413" t="s">
        <v>74</v>
      </c>
      <c r="D29" s="1414"/>
      <c r="E29" s="1414"/>
      <c r="F29" s="1415"/>
      <c r="G29" s="92"/>
      <c r="H29" s="133"/>
      <c r="I29" s="157" t="s">
        <v>446</v>
      </c>
      <c r="J29" s="259"/>
      <c r="K29" s="134" t="s">
        <v>381</v>
      </c>
      <c r="L29" s="92"/>
      <c r="M29" s="106"/>
      <c r="N29" s="147"/>
      <c r="O29" s="92"/>
      <c r="P29" s="92"/>
      <c r="Q29" s="92"/>
      <c r="R29" s="92"/>
      <c r="S29" s="92"/>
      <c r="T29" s="92"/>
    </row>
    <row r="30" spans="1:20" ht="235.5" customHeight="1" x14ac:dyDescent="0.25">
      <c r="A30" s="101"/>
      <c r="B30" s="416">
        <v>1</v>
      </c>
      <c r="C30" s="400" t="s">
        <v>638</v>
      </c>
      <c r="D30" s="400" t="s">
        <v>976</v>
      </c>
      <c r="E30" s="400" t="s">
        <v>976</v>
      </c>
      <c r="F30" s="261" t="s">
        <v>686</v>
      </c>
      <c r="G30" s="37" t="s">
        <v>26</v>
      </c>
      <c r="H30" s="422" t="s">
        <v>1152</v>
      </c>
      <c r="I30" s="156" t="s">
        <v>473</v>
      </c>
      <c r="J30" s="171" t="s">
        <v>775</v>
      </c>
      <c r="K30" s="15" t="s">
        <v>741</v>
      </c>
      <c r="L30" s="37" t="s">
        <v>26</v>
      </c>
      <c r="M30" s="12" t="s">
        <v>389</v>
      </c>
      <c r="N30" s="145" t="s">
        <v>267</v>
      </c>
      <c r="O30" s="86" t="s">
        <v>275</v>
      </c>
      <c r="P30" s="59" t="s">
        <v>8</v>
      </c>
      <c r="Q30" s="89" t="s">
        <v>267</v>
      </c>
      <c r="R30" s="40" t="s">
        <v>25</v>
      </c>
      <c r="S30" s="37" t="s">
        <v>26</v>
      </c>
      <c r="T30" s="85" t="s">
        <v>267</v>
      </c>
    </row>
    <row r="31" spans="1:20" ht="87.75" customHeight="1" x14ac:dyDescent="0.25">
      <c r="A31" s="101"/>
      <c r="B31" s="416">
        <v>1</v>
      </c>
      <c r="C31" s="400" t="s">
        <v>638</v>
      </c>
      <c r="D31" s="400" t="s">
        <v>638</v>
      </c>
      <c r="E31" s="400" t="s">
        <v>976</v>
      </c>
      <c r="F31" s="41" t="s">
        <v>687</v>
      </c>
      <c r="G31" s="41" t="s">
        <v>107</v>
      </c>
      <c r="H31" s="132" t="s">
        <v>108</v>
      </c>
      <c r="I31" s="445" t="s">
        <v>475</v>
      </c>
      <c r="J31" s="171" t="s">
        <v>778</v>
      </c>
      <c r="K31" s="17" t="s">
        <v>742</v>
      </c>
      <c r="L31" s="41" t="s">
        <v>107</v>
      </c>
      <c r="M31" s="14" t="s">
        <v>382</v>
      </c>
      <c r="N31" s="145" t="s">
        <v>262</v>
      </c>
      <c r="O31" s="104" t="s">
        <v>313</v>
      </c>
      <c r="P31" s="37" t="s">
        <v>107</v>
      </c>
      <c r="Q31" s="105" t="s">
        <v>267</v>
      </c>
      <c r="R31" s="37" t="s">
        <v>106</v>
      </c>
      <c r="S31" s="37" t="s">
        <v>107</v>
      </c>
      <c r="T31" s="85" t="s">
        <v>267</v>
      </c>
    </row>
    <row r="32" spans="1:20" ht="348.75" x14ac:dyDescent="0.25">
      <c r="A32" s="101"/>
      <c r="B32" s="416">
        <v>1</v>
      </c>
      <c r="C32" s="400" t="s">
        <v>638</v>
      </c>
      <c r="D32" s="400" t="s">
        <v>638</v>
      </c>
      <c r="E32" s="400" t="s">
        <v>976</v>
      </c>
      <c r="F32" s="41" t="s">
        <v>688</v>
      </c>
      <c r="G32" s="94" t="s">
        <v>1153</v>
      </c>
      <c r="H32" s="20" t="s">
        <v>429</v>
      </c>
      <c r="I32" s="445" t="s">
        <v>504</v>
      </c>
      <c r="J32" s="171" t="s">
        <v>3079</v>
      </c>
      <c r="K32" s="11" t="s">
        <v>743</v>
      </c>
      <c r="L32" s="34" t="s">
        <v>1161</v>
      </c>
      <c r="M32" s="7" t="s">
        <v>1162</v>
      </c>
      <c r="N32" s="145" t="s">
        <v>262</v>
      </c>
      <c r="O32" s="4" t="s">
        <v>290</v>
      </c>
      <c r="P32" s="39" t="s">
        <v>75</v>
      </c>
      <c r="Q32" s="84" t="s">
        <v>267</v>
      </c>
      <c r="R32" s="40" t="s">
        <v>104</v>
      </c>
      <c r="S32" s="37" t="s">
        <v>105</v>
      </c>
      <c r="T32" s="85" t="s">
        <v>267</v>
      </c>
    </row>
    <row r="33" spans="1:20" ht="57.75" customHeight="1" x14ac:dyDescent="0.25">
      <c r="A33" s="101"/>
      <c r="B33" s="416">
        <v>1</v>
      </c>
      <c r="C33" s="400" t="s">
        <v>638</v>
      </c>
      <c r="D33" s="400" t="s">
        <v>1023</v>
      </c>
      <c r="E33" s="400" t="s">
        <v>976</v>
      </c>
      <c r="F33" s="41" t="s">
        <v>689</v>
      </c>
      <c r="G33" s="41" t="s">
        <v>3</v>
      </c>
      <c r="H33" s="393" t="s">
        <v>825</v>
      </c>
      <c r="I33" s="156" t="s">
        <v>476</v>
      </c>
      <c r="J33" s="171" t="s">
        <v>779</v>
      </c>
      <c r="K33" s="17" t="s">
        <v>744</v>
      </c>
      <c r="L33" s="34" t="s">
        <v>413</v>
      </c>
      <c r="M33" s="20" t="s">
        <v>771</v>
      </c>
      <c r="N33" s="145" t="s">
        <v>267</v>
      </c>
      <c r="O33" s="86" t="s">
        <v>281</v>
      </c>
      <c r="P33" s="37" t="s">
        <v>3</v>
      </c>
      <c r="Q33" s="85" t="s">
        <v>267</v>
      </c>
      <c r="R33" s="16" t="s">
        <v>51</v>
      </c>
      <c r="S33" s="37" t="s">
        <v>27</v>
      </c>
      <c r="T33" s="85" t="s">
        <v>267</v>
      </c>
    </row>
    <row r="34" spans="1:20" ht="193.5" customHeight="1" x14ac:dyDescent="0.25">
      <c r="A34" s="101"/>
      <c r="B34" s="416">
        <v>1</v>
      </c>
      <c r="C34" s="400" t="s">
        <v>638</v>
      </c>
      <c r="D34" s="400" t="s">
        <v>638</v>
      </c>
      <c r="E34" s="400" t="s">
        <v>976</v>
      </c>
      <c r="F34" s="41" t="s">
        <v>690</v>
      </c>
      <c r="G34" s="436" t="s">
        <v>1085</v>
      </c>
      <c r="H34" s="132" t="s">
        <v>1124</v>
      </c>
      <c r="I34" s="158" t="s">
        <v>479</v>
      </c>
      <c r="J34" s="171" t="s">
        <v>779</v>
      </c>
      <c r="K34" s="17" t="s">
        <v>745</v>
      </c>
      <c r="L34" s="436" t="s">
        <v>1085</v>
      </c>
      <c r="M34" s="14" t="s">
        <v>1163</v>
      </c>
      <c r="N34" s="145" t="s">
        <v>267</v>
      </c>
      <c r="O34" s="6" t="s">
        <v>10</v>
      </c>
      <c r="P34" s="41" t="s">
        <v>13</v>
      </c>
      <c r="Q34" s="85" t="s">
        <v>267</v>
      </c>
      <c r="R34" s="4" t="s">
        <v>52</v>
      </c>
      <c r="S34" s="41" t="s">
        <v>29</v>
      </c>
      <c r="T34" s="85" t="s">
        <v>267</v>
      </c>
    </row>
    <row r="35" spans="1:20" ht="62.25" customHeight="1" x14ac:dyDescent="0.25">
      <c r="A35" s="101"/>
      <c r="B35" s="416">
        <v>1</v>
      </c>
      <c r="C35" s="400" t="s">
        <v>638</v>
      </c>
      <c r="D35" s="400" t="s">
        <v>638</v>
      </c>
      <c r="E35" s="400" t="s">
        <v>976</v>
      </c>
      <c r="F35" s="41" t="s">
        <v>691</v>
      </c>
      <c r="G35" s="436" t="s">
        <v>1084</v>
      </c>
      <c r="H35" s="132" t="s">
        <v>1125</v>
      </c>
      <c r="I35" s="445" t="s">
        <v>480</v>
      </c>
      <c r="J35" s="171" t="s">
        <v>779</v>
      </c>
      <c r="K35" s="17" t="s">
        <v>746</v>
      </c>
      <c r="L35" s="431" t="s">
        <v>1077</v>
      </c>
      <c r="M35" s="14" t="s">
        <v>1072</v>
      </c>
      <c r="N35" s="145" t="s">
        <v>267</v>
      </c>
      <c r="O35" s="6" t="s">
        <v>11</v>
      </c>
      <c r="P35" s="255" t="s">
        <v>30</v>
      </c>
      <c r="Q35" s="85" t="s">
        <v>267</v>
      </c>
      <c r="R35" s="4" t="s">
        <v>53</v>
      </c>
      <c r="S35" s="41" t="s">
        <v>30</v>
      </c>
      <c r="T35" s="85" t="s">
        <v>267</v>
      </c>
    </row>
    <row r="36" spans="1:20" ht="49.5" customHeight="1" x14ac:dyDescent="0.25">
      <c r="A36" s="101"/>
      <c r="B36" s="416">
        <v>1</v>
      </c>
      <c r="C36" s="400" t="s">
        <v>638</v>
      </c>
      <c r="D36" s="400" t="s">
        <v>638</v>
      </c>
      <c r="E36" s="400" t="s">
        <v>976</v>
      </c>
      <c r="F36" s="41" t="s">
        <v>692</v>
      </c>
      <c r="G36" s="41" t="s">
        <v>31</v>
      </c>
      <c r="H36" s="132" t="s">
        <v>1126</v>
      </c>
      <c r="I36" s="445" t="s">
        <v>143</v>
      </c>
      <c r="J36" s="171" t="s">
        <v>779</v>
      </c>
      <c r="K36" s="17" t="s">
        <v>747</v>
      </c>
      <c r="L36" s="41" t="s">
        <v>31</v>
      </c>
      <c r="M36" s="14" t="s">
        <v>383</v>
      </c>
      <c r="N36" s="145" t="s">
        <v>267</v>
      </c>
      <c r="O36" s="6" t="s">
        <v>12</v>
      </c>
      <c r="P36" s="41" t="s">
        <v>14</v>
      </c>
      <c r="Q36" s="85" t="s">
        <v>267</v>
      </c>
      <c r="R36" s="4" t="s">
        <v>54</v>
      </c>
      <c r="S36" s="41" t="s">
        <v>31</v>
      </c>
      <c r="T36" s="85" t="s">
        <v>267</v>
      </c>
    </row>
    <row r="37" spans="1:20" ht="61.5" customHeight="1" x14ac:dyDescent="0.25">
      <c r="A37" s="101"/>
      <c r="B37" s="416">
        <v>1</v>
      </c>
      <c r="C37" s="400" t="s">
        <v>638</v>
      </c>
      <c r="D37" s="400" t="s">
        <v>638</v>
      </c>
      <c r="E37" s="400" t="s">
        <v>976</v>
      </c>
      <c r="F37" s="34" t="s">
        <v>693</v>
      </c>
      <c r="G37" s="34" t="s">
        <v>1135</v>
      </c>
      <c r="H37" s="94" t="s">
        <v>4</v>
      </c>
      <c r="I37" s="156" t="s">
        <v>481</v>
      </c>
      <c r="J37" s="171" t="s">
        <v>3077</v>
      </c>
      <c r="K37" s="11" t="s">
        <v>748</v>
      </c>
      <c r="L37" s="34" t="s">
        <v>384</v>
      </c>
      <c r="M37" s="12" t="s">
        <v>1042</v>
      </c>
      <c r="N37" s="145" t="s">
        <v>267</v>
      </c>
      <c r="O37" s="6" t="s">
        <v>282</v>
      </c>
      <c r="P37" s="34" t="s">
        <v>284</v>
      </c>
      <c r="Q37" s="100" t="s">
        <v>267</v>
      </c>
      <c r="R37" s="128" t="s">
        <v>55</v>
      </c>
      <c r="S37" s="34" t="s">
        <v>32</v>
      </c>
      <c r="T37" s="100" t="s">
        <v>279</v>
      </c>
    </row>
    <row r="38" spans="1:20" ht="63.75" customHeight="1" x14ac:dyDescent="0.25">
      <c r="A38" s="101"/>
      <c r="B38" s="416">
        <v>1</v>
      </c>
      <c r="C38" s="400" t="s">
        <v>638</v>
      </c>
      <c r="D38" s="400" t="s">
        <v>638</v>
      </c>
      <c r="E38" s="400" t="s">
        <v>976</v>
      </c>
      <c r="F38" s="41" t="s">
        <v>694</v>
      </c>
      <c r="G38" s="34" t="s">
        <v>1135</v>
      </c>
      <c r="H38" s="132" t="s">
        <v>5</v>
      </c>
      <c r="I38" s="445" t="s">
        <v>482</v>
      </c>
      <c r="J38" s="171" t="s">
        <v>3077</v>
      </c>
      <c r="K38" s="11" t="s">
        <v>749</v>
      </c>
      <c r="L38" s="41" t="s">
        <v>384</v>
      </c>
      <c r="M38" s="14" t="s">
        <v>1043</v>
      </c>
      <c r="N38" s="145" t="s">
        <v>267</v>
      </c>
      <c r="O38" s="6" t="s">
        <v>283</v>
      </c>
      <c r="P38" s="41" t="s">
        <v>284</v>
      </c>
      <c r="Q38" s="85" t="s">
        <v>267</v>
      </c>
      <c r="R38" s="3" t="s">
        <v>55</v>
      </c>
      <c r="S38" s="41" t="s">
        <v>32</v>
      </c>
      <c r="T38" s="85" t="s">
        <v>279</v>
      </c>
    </row>
    <row r="39" spans="1:20" ht="59.25" customHeight="1" x14ac:dyDescent="0.25">
      <c r="A39" s="101"/>
      <c r="B39" s="416">
        <v>1</v>
      </c>
      <c r="C39" s="400" t="s">
        <v>638</v>
      </c>
      <c r="D39" s="400" t="s">
        <v>638</v>
      </c>
      <c r="E39" s="400" t="s">
        <v>976</v>
      </c>
      <c r="F39" s="41" t="s">
        <v>695</v>
      </c>
      <c r="G39" s="41" t="s">
        <v>285</v>
      </c>
      <c r="H39" s="132" t="s">
        <v>1136</v>
      </c>
      <c r="I39" s="445" t="s">
        <v>483</v>
      </c>
      <c r="J39" s="171" t="s">
        <v>3077</v>
      </c>
      <c r="K39" s="17" t="s">
        <v>750</v>
      </c>
      <c r="L39" s="41" t="s">
        <v>388</v>
      </c>
      <c r="M39" s="14" t="s">
        <v>385</v>
      </c>
      <c r="N39" s="145" t="s">
        <v>267</v>
      </c>
      <c r="O39" s="6" t="s">
        <v>286</v>
      </c>
      <c r="P39" s="41" t="s">
        <v>287</v>
      </c>
      <c r="Q39" s="85" t="s">
        <v>267</v>
      </c>
      <c r="R39" s="3" t="s">
        <v>55</v>
      </c>
      <c r="S39" s="41" t="s">
        <v>32</v>
      </c>
      <c r="T39" s="85" t="s">
        <v>279</v>
      </c>
    </row>
    <row r="40" spans="1:20" ht="123.75" x14ac:dyDescent="0.25">
      <c r="A40" s="101"/>
      <c r="B40" s="416">
        <v>1</v>
      </c>
      <c r="C40" s="400" t="s">
        <v>638</v>
      </c>
      <c r="D40" s="400" t="s">
        <v>638</v>
      </c>
      <c r="E40" s="400" t="s">
        <v>976</v>
      </c>
      <c r="F40" s="466" t="s">
        <v>696</v>
      </c>
      <c r="G40" s="48" t="s">
        <v>28</v>
      </c>
      <c r="H40" s="467" t="s">
        <v>110</v>
      </c>
      <c r="I40" s="445" t="s">
        <v>484</v>
      </c>
      <c r="J40" s="171" t="s">
        <v>3077</v>
      </c>
      <c r="K40" s="6" t="s">
        <v>751</v>
      </c>
      <c r="L40" s="48" t="s">
        <v>28</v>
      </c>
      <c r="M40" s="12" t="s">
        <v>1044</v>
      </c>
      <c r="N40" s="145" t="s">
        <v>267</v>
      </c>
      <c r="O40" s="6" t="s">
        <v>288</v>
      </c>
      <c r="P40" s="41" t="s">
        <v>289</v>
      </c>
      <c r="Q40" s="85" t="s">
        <v>279</v>
      </c>
      <c r="R40" s="13" t="s">
        <v>56</v>
      </c>
      <c r="S40" s="47" t="s">
        <v>28</v>
      </c>
      <c r="T40" s="85" t="s">
        <v>267</v>
      </c>
    </row>
    <row r="41" spans="1:20" ht="123.75" x14ac:dyDescent="0.25">
      <c r="A41" s="101"/>
      <c r="B41" s="416">
        <v>1</v>
      </c>
      <c r="C41" s="400" t="s">
        <v>638</v>
      </c>
      <c r="D41" s="400" t="s">
        <v>638</v>
      </c>
      <c r="E41" s="400" t="s">
        <v>976</v>
      </c>
      <c r="F41" s="466" t="s">
        <v>697</v>
      </c>
      <c r="G41" s="48" t="s">
        <v>28</v>
      </c>
      <c r="H41" s="467" t="s">
        <v>110</v>
      </c>
      <c r="I41" s="445" t="s">
        <v>485</v>
      </c>
      <c r="J41" s="425" t="s">
        <v>3077</v>
      </c>
      <c r="K41" s="6" t="s">
        <v>752</v>
      </c>
      <c r="L41" s="48" t="s">
        <v>28</v>
      </c>
      <c r="M41" s="808" t="s">
        <v>1045</v>
      </c>
      <c r="N41" s="251" t="s">
        <v>267</v>
      </c>
      <c r="O41" s="6" t="s">
        <v>288</v>
      </c>
      <c r="P41" s="227" t="s">
        <v>289</v>
      </c>
      <c r="Q41" s="85" t="s">
        <v>279</v>
      </c>
      <c r="R41" s="13" t="s">
        <v>57</v>
      </c>
      <c r="S41" s="47" t="s">
        <v>28</v>
      </c>
      <c r="T41" s="85" t="s">
        <v>267</v>
      </c>
    </row>
    <row r="42" spans="1:20" ht="21" customHeight="1" x14ac:dyDescent="0.25">
      <c r="A42" s="101" t="s">
        <v>119</v>
      </c>
      <c r="B42" s="91" t="s">
        <v>125</v>
      </c>
      <c r="C42" s="1413" t="s">
        <v>82</v>
      </c>
      <c r="D42" s="1420"/>
      <c r="E42" s="1420"/>
      <c r="F42" s="1421"/>
      <c r="G42" s="96"/>
      <c r="H42" s="138"/>
      <c r="I42" s="159" t="s">
        <v>448</v>
      </c>
      <c r="J42" s="260"/>
      <c r="K42" s="135" t="s">
        <v>390</v>
      </c>
      <c r="L42" s="96"/>
      <c r="M42" s="136"/>
      <c r="N42" s="252"/>
      <c r="O42" s="135"/>
      <c r="P42" s="96"/>
      <c r="Q42" s="136"/>
      <c r="R42" s="135"/>
      <c r="S42" s="96"/>
      <c r="T42" s="136"/>
    </row>
    <row r="43" spans="1:20" ht="116.25" customHeight="1" x14ac:dyDescent="0.25">
      <c r="A43" s="101"/>
      <c r="B43" s="416">
        <v>1</v>
      </c>
      <c r="C43" s="400" t="s">
        <v>638</v>
      </c>
      <c r="D43" s="400" t="s">
        <v>638</v>
      </c>
      <c r="E43" s="400" t="s">
        <v>638</v>
      </c>
      <c r="F43" s="34" t="s">
        <v>698</v>
      </c>
      <c r="G43" s="34" t="s">
        <v>8</v>
      </c>
      <c r="H43" s="21" t="s">
        <v>291</v>
      </c>
      <c r="I43" s="156" t="s">
        <v>486</v>
      </c>
      <c r="J43" s="171" t="s">
        <v>3077</v>
      </c>
      <c r="K43" s="11" t="s">
        <v>753</v>
      </c>
      <c r="L43" s="34" t="s">
        <v>8</v>
      </c>
      <c r="M43" s="7" t="s">
        <v>377</v>
      </c>
      <c r="N43" s="145" t="s">
        <v>262</v>
      </c>
      <c r="O43" s="4" t="s">
        <v>292</v>
      </c>
      <c r="P43" s="53" t="s">
        <v>8</v>
      </c>
      <c r="Q43" s="84" t="s">
        <v>267</v>
      </c>
      <c r="R43" s="37" t="s">
        <v>294</v>
      </c>
      <c r="S43" s="39" t="s">
        <v>8</v>
      </c>
      <c r="T43" s="85" t="s">
        <v>267</v>
      </c>
    </row>
    <row r="44" spans="1:20" ht="110.25" customHeight="1" x14ac:dyDescent="0.25">
      <c r="A44" s="101"/>
      <c r="B44" s="416">
        <v>1</v>
      </c>
      <c r="C44" s="400" t="s">
        <v>638</v>
      </c>
      <c r="D44" s="400" t="s">
        <v>638</v>
      </c>
      <c r="E44" s="400" t="s">
        <v>638</v>
      </c>
      <c r="F44" s="34" t="s">
        <v>699</v>
      </c>
      <c r="G44" s="97" t="s">
        <v>414</v>
      </c>
      <c r="H44" s="21" t="s">
        <v>391</v>
      </c>
      <c r="I44" s="156" t="s">
        <v>487</v>
      </c>
      <c r="J44" s="171" t="s">
        <v>3077</v>
      </c>
      <c r="K44" s="11" t="s">
        <v>754</v>
      </c>
      <c r="L44" s="34" t="s">
        <v>1974</v>
      </c>
      <c r="M44" s="12" t="s">
        <v>392</v>
      </c>
      <c r="N44" s="145" t="s">
        <v>262</v>
      </c>
      <c r="O44" s="4" t="s">
        <v>293</v>
      </c>
      <c r="P44" s="41" t="s">
        <v>83</v>
      </c>
      <c r="Q44" s="79" t="s">
        <v>279</v>
      </c>
      <c r="R44" s="6" t="s">
        <v>262</v>
      </c>
      <c r="S44" s="48" t="s">
        <v>296</v>
      </c>
      <c r="T44" s="85" t="s">
        <v>262</v>
      </c>
    </row>
    <row r="45" spans="1:20" ht="21.75" customHeight="1" x14ac:dyDescent="0.25">
      <c r="A45" s="101" t="s">
        <v>120</v>
      </c>
      <c r="B45" s="91">
        <v>1</v>
      </c>
      <c r="C45" s="1413" t="s">
        <v>297</v>
      </c>
      <c r="D45" s="1414"/>
      <c r="E45" s="1414"/>
      <c r="F45" s="1414"/>
      <c r="G45" s="1414"/>
      <c r="H45" s="1422"/>
      <c r="I45" s="157" t="s">
        <v>447</v>
      </c>
      <c r="J45" s="259"/>
      <c r="K45" s="134" t="s">
        <v>394</v>
      </c>
      <c r="L45" s="92"/>
      <c r="M45" s="106"/>
      <c r="N45" s="147"/>
      <c r="O45" s="92"/>
      <c r="P45" s="92"/>
      <c r="Q45" s="92"/>
      <c r="R45" s="91"/>
      <c r="S45" s="92"/>
      <c r="T45" s="92"/>
    </row>
    <row r="46" spans="1:20" ht="35.25" customHeight="1" x14ac:dyDescent="0.25">
      <c r="A46" s="327"/>
      <c r="B46" s="411">
        <v>1</v>
      </c>
      <c r="C46" s="401" t="s">
        <v>976</v>
      </c>
      <c r="D46" s="401" t="s">
        <v>1024</v>
      </c>
      <c r="E46" s="401" t="s">
        <v>1024</v>
      </c>
      <c r="F46" s="34" t="s">
        <v>700</v>
      </c>
      <c r="G46" s="34" t="s">
        <v>8</v>
      </c>
      <c r="H46" s="21" t="s">
        <v>393</v>
      </c>
      <c r="I46" s="156" t="s">
        <v>449</v>
      </c>
      <c r="J46" s="257" t="s">
        <v>3078</v>
      </c>
      <c r="K46" s="11" t="s">
        <v>755</v>
      </c>
      <c r="L46" s="34" t="s">
        <v>8</v>
      </c>
      <c r="M46" s="7" t="s">
        <v>377</v>
      </c>
      <c r="N46" s="145" t="s">
        <v>267</v>
      </c>
      <c r="O46" s="86" t="s">
        <v>301</v>
      </c>
      <c r="P46" s="98" t="s">
        <v>302</v>
      </c>
      <c r="Q46" s="99" t="s">
        <v>267</v>
      </c>
      <c r="R46" s="37" t="s">
        <v>128</v>
      </c>
      <c r="S46" s="42" t="s">
        <v>8</v>
      </c>
      <c r="T46" s="99" t="s">
        <v>267</v>
      </c>
    </row>
    <row r="47" spans="1:20" ht="71.25" customHeight="1" x14ac:dyDescent="0.25">
      <c r="A47" s="327"/>
      <c r="B47" s="411">
        <v>1</v>
      </c>
      <c r="C47" s="401" t="s">
        <v>976</v>
      </c>
      <c r="D47" s="401" t="s">
        <v>1024</v>
      </c>
      <c r="E47" s="401" t="s">
        <v>1024</v>
      </c>
      <c r="F47" s="315" t="s">
        <v>701</v>
      </c>
      <c r="G47" s="577" t="s">
        <v>1433</v>
      </c>
      <c r="H47" s="316" t="s">
        <v>298</v>
      </c>
      <c r="I47" s="156" t="s">
        <v>489</v>
      </c>
      <c r="J47" s="257" t="s">
        <v>3078</v>
      </c>
      <c r="K47" s="11" t="s">
        <v>756</v>
      </c>
      <c r="L47" s="315" t="s">
        <v>2068</v>
      </c>
      <c r="M47" s="7" t="s">
        <v>395</v>
      </c>
      <c r="N47" s="279" t="s">
        <v>267</v>
      </c>
      <c r="O47" s="86" t="s">
        <v>299</v>
      </c>
      <c r="P47" s="319" t="s">
        <v>300</v>
      </c>
      <c r="Q47" s="79" t="s">
        <v>270</v>
      </c>
      <c r="R47" s="37" t="s">
        <v>129</v>
      </c>
      <c r="S47" s="39" t="s">
        <v>130</v>
      </c>
      <c r="T47" s="79" t="s">
        <v>270</v>
      </c>
    </row>
    <row r="48" spans="1:20" ht="39" customHeight="1" x14ac:dyDescent="0.25">
      <c r="A48" s="327"/>
      <c r="B48" s="410">
        <v>1</v>
      </c>
      <c r="C48" s="401" t="s">
        <v>976</v>
      </c>
      <c r="D48" s="401" t="s">
        <v>1024</v>
      </c>
      <c r="E48" s="401" t="s">
        <v>1024</v>
      </c>
      <c r="F48" s="253" t="s">
        <v>772</v>
      </c>
      <c r="G48" s="253" t="s">
        <v>1028</v>
      </c>
      <c r="H48" s="254" t="s">
        <v>434</v>
      </c>
      <c r="I48" s="158" t="s">
        <v>490</v>
      </c>
      <c r="J48" s="265" t="s">
        <v>3077</v>
      </c>
      <c r="K48" s="11" t="s">
        <v>773</v>
      </c>
      <c r="L48" s="253" t="s">
        <v>1055</v>
      </c>
      <c r="M48" s="7" t="s">
        <v>377</v>
      </c>
      <c r="N48" s="145" t="s">
        <v>262</v>
      </c>
      <c r="O48" s="86" t="s">
        <v>299</v>
      </c>
      <c r="P48" s="98" t="s">
        <v>300</v>
      </c>
      <c r="Q48" s="79" t="s">
        <v>270</v>
      </c>
      <c r="R48" s="37" t="s">
        <v>129</v>
      </c>
      <c r="S48" s="39" t="s">
        <v>130</v>
      </c>
      <c r="T48" s="79" t="s">
        <v>270</v>
      </c>
    </row>
    <row r="49" spans="1:20" ht="115.5" customHeight="1" x14ac:dyDescent="0.25">
      <c r="A49" s="327"/>
      <c r="B49" s="411">
        <v>1</v>
      </c>
      <c r="C49" s="401" t="s">
        <v>976</v>
      </c>
      <c r="D49" s="401" t="s">
        <v>976</v>
      </c>
      <c r="E49" s="401" t="s">
        <v>976</v>
      </c>
      <c r="F49" s="50" t="s">
        <v>702</v>
      </c>
      <c r="G49" s="1254" t="s">
        <v>2940</v>
      </c>
      <c r="H49" s="1118" t="s">
        <v>2550</v>
      </c>
      <c r="I49" s="445" t="s">
        <v>468</v>
      </c>
      <c r="J49" s="258" t="s">
        <v>774</v>
      </c>
      <c r="K49" s="11" t="s">
        <v>757</v>
      </c>
      <c r="L49" s="1249" t="s">
        <v>2941</v>
      </c>
      <c r="M49" s="1117" t="s">
        <v>2551</v>
      </c>
      <c r="N49" s="145" t="s">
        <v>262</v>
      </c>
      <c r="O49" s="86" t="s">
        <v>262</v>
      </c>
      <c r="P49" s="108" t="s">
        <v>9</v>
      </c>
      <c r="Q49" s="79" t="s">
        <v>262</v>
      </c>
      <c r="R49" s="50" t="s">
        <v>303</v>
      </c>
      <c r="S49" s="50" t="s">
        <v>131</v>
      </c>
      <c r="T49" s="100" t="s">
        <v>267</v>
      </c>
    </row>
    <row r="50" spans="1:20" ht="66.75" customHeight="1" x14ac:dyDescent="0.25">
      <c r="A50" s="327"/>
      <c r="B50" s="411">
        <v>1</v>
      </c>
      <c r="C50" s="401" t="s">
        <v>976</v>
      </c>
      <c r="D50" s="401" t="s">
        <v>976</v>
      </c>
      <c r="E50" s="401" t="s">
        <v>976</v>
      </c>
      <c r="F50" s="32" t="s">
        <v>703</v>
      </c>
      <c r="G50" s="34" t="s">
        <v>1028</v>
      </c>
      <c r="H50" s="21" t="s">
        <v>101</v>
      </c>
      <c r="I50" s="156" t="s">
        <v>491</v>
      </c>
      <c r="J50" s="258" t="s">
        <v>775</v>
      </c>
      <c r="K50" s="11" t="s">
        <v>758</v>
      </c>
      <c r="L50" s="34" t="s">
        <v>1029</v>
      </c>
      <c r="M50" s="7" t="s">
        <v>377</v>
      </c>
      <c r="N50" s="145" t="s">
        <v>267</v>
      </c>
      <c r="O50" s="86" t="s">
        <v>262</v>
      </c>
      <c r="P50" s="108" t="s">
        <v>9</v>
      </c>
      <c r="Q50" s="79" t="s">
        <v>262</v>
      </c>
      <c r="R50" s="32" t="s">
        <v>304</v>
      </c>
      <c r="S50" s="41" t="s">
        <v>66</v>
      </c>
      <c r="T50" s="100" t="s">
        <v>267</v>
      </c>
    </row>
    <row r="51" spans="1:20" ht="22.5" customHeight="1" x14ac:dyDescent="0.25">
      <c r="A51" s="101" t="s">
        <v>123</v>
      </c>
      <c r="B51" s="91">
        <v>1</v>
      </c>
      <c r="C51" s="1413" t="s">
        <v>305</v>
      </c>
      <c r="D51" s="1420"/>
      <c r="E51" s="1420"/>
      <c r="F51" s="1421"/>
      <c r="G51" s="92"/>
      <c r="H51" s="133"/>
      <c r="I51" s="157" t="s">
        <v>450</v>
      </c>
      <c r="J51" s="259"/>
      <c r="K51" s="134" t="s">
        <v>396</v>
      </c>
      <c r="L51" s="92"/>
      <c r="M51" s="106"/>
      <c r="N51" s="147"/>
      <c r="O51" s="92"/>
      <c r="P51" s="92"/>
      <c r="Q51" s="92"/>
      <c r="R51" s="91"/>
      <c r="S51" s="92"/>
      <c r="T51" s="92"/>
    </row>
    <row r="52" spans="1:20" ht="77.25" customHeight="1" x14ac:dyDescent="0.25">
      <c r="A52" s="327"/>
      <c r="B52" s="417">
        <v>1</v>
      </c>
      <c r="C52" s="401" t="s">
        <v>976</v>
      </c>
      <c r="D52" s="401" t="s">
        <v>1024</v>
      </c>
      <c r="E52" s="401" t="s">
        <v>1024</v>
      </c>
      <c r="F52" s="50" t="s">
        <v>704</v>
      </c>
      <c r="G52" s="34" t="s">
        <v>373</v>
      </c>
      <c r="H52" s="132" t="s">
        <v>133</v>
      </c>
      <c r="I52" s="445" t="s">
        <v>492</v>
      </c>
      <c r="J52" s="258" t="s">
        <v>3077</v>
      </c>
      <c r="K52" s="11" t="s">
        <v>759</v>
      </c>
      <c r="L52" s="34" t="s">
        <v>374</v>
      </c>
      <c r="M52" s="12" t="s">
        <v>432</v>
      </c>
      <c r="N52" s="145" t="s">
        <v>262</v>
      </c>
      <c r="O52" s="86" t="s">
        <v>299</v>
      </c>
      <c r="P52" s="98" t="s">
        <v>300</v>
      </c>
      <c r="Q52" s="79" t="s">
        <v>270</v>
      </c>
      <c r="R52" s="50" t="s">
        <v>306</v>
      </c>
      <c r="S52" s="41" t="s">
        <v>132</v>
      </c>
      <c r="T52" s="100" t="s">
        <v>267</v>
      </c>
    </row>
    <row r="53" spans="1:20" ht="360.75" customHeight="1" x14ac:dyDescent="0.25">
      <c r="A53" s="327"/>
      <c r="B53" s="411" t="s">
        <v>125</v>
      </c>
      <c r="C53" s="401" t="s">
        <v>976</v>
      </c>
      <c r="D53" s="401" t="s">
        <v>1024</v>
      </c>
      <c r="E53" s="401" t="s">
        <v>1024</v>
      </c>
      <c r="F53" s="50" t="s">
        <v>705</v>
      </c>
      <c r="G53" s="40" t="s">
        <v>1018</v>
      </c>
      <c r="H53" s="141" t="s">
        <v>1154</v>
      </c>
      <c r="I53" s="160" t="s">
        <v>493</v>
      </c>
      <c r="J53" s="258" t="s">
        <v>3077</v>
      </c>
      <c r="K53" s="22" t="s">
        <v>760</v>
      </c>
      <c r="L53" s="430" t="s">
        <v>1071</v>
      </c>
      <c r="M53" s="23" t="s">
        <v>1133</v>
      </c>
      <c r="N53" s="145" t="s">
        <v>267</v>
      </c>
      <c r="O53" s="3" t="s">
        <v>17</v>
      </c>
      <c r="P53" s="69" t="s">
        <v>439</v>
      </c>
      <c r="Q53" s="79" t="s">
        <v>270</v>
      </c>
      <c r="R53" s="11" t="s">
        <v>35</v>
      </c>
      <c r="S53" s="62" t="s">
        <v>33</v>
      </c>
      <c r="T53" s="102" t="s">
        <v>279</v>
      </c>
    </row>
    <row r="54" spans="1:20" ht="28.5" customHeight="1" x14ac:dyDescent="0.25">
      <c r="A54" s="101" t="s">
        <v>124</v>
      </c>
      <c r="B54" s="91">
        <v>1</v>
      </c>
      <c r="C54" s="1413" t="s">
        <v>134</v>
      </c>
      <c r="D54" s="1420"/>
      <c r="E54" s="1420"/>
      <c r="F54" s="1421"/>
      <c r="G54" s="92"/>
      <c r="H54" s="133"/>
      <c r="I54" s="157" t="s">
        <v>451</v>
      </c>
      <c r="J54" s="259"/>
      <c r="K54" s="134" t="s">
        <v>397</v>
      </c>
      <c r="L54" s="92"/>
      <c r="M54" s="106"/>
      <c r="N54" s="147"/>
      <c r="O54" s="92"/>
      <c r="P54" s="92"/>
      <c r="Q54" s="92"/>
      <c r="R54" s="91"/>
      <c r="S54" s="92"/>
      <c r="T54" s="92"/>
    </row>
    <row r="55" spans="1:20" ht="51.75" customHeight="1" x14ac:dyDescent="0.25">
      <c r="A55" s="101"/>
      <c r="B55" s="410">
        <v>1</v>
      </c>
      <c r="C55" s="399" t="s">
        <v>976</v>
      </c>
      <c r="D55" s="399" t="s">
        <v>638</v>
      </c>
      <c r="E55" s="399" t="s">
        <v>976</v>
      </c>
      <c r="F55" s="34" t="s">
        <v>706</v>
      </c>
      <c r="G55" s="94" t="s">
        <v>373</v>
      </c>
      <c r="H55" s="94" t="s">
        <v>416</v>
      </c>
      <c r="I55" s="156" t="s">
        <v>469</v>
      </c>
      <c r="J55" s="258" t="s">
        <v>777</v>
      </c>
      <c r="K55" s="11" t="s">
        <v>761</v>
      </c>
      <c r="L55" s="34" t="s">
        <v>374</v>
      </c>
      <c r="M55" s="12" t="s">
        <v>417</v>
      </c>
      <c r="N55" s="145" t="s">
        <v>262</v>
      </c>
      <c r="O55" s="77" t="s">
        <v>262</v>
      </c>
      <c r="P55" s="78" t="s">
        <v>276</v>
      </c>
      <c r="Q55" s="79" t="s">
        <v>262</v>
      </c>
      <c r="R55" s="34" t="s">
        <v>111</v>
      </c>
      <c r="S55" s="34" t="s">
        <v>112</v>
      </c>
      <c r="T55" s="34" t="s">
        <v>270</v>
      </c>
    </row>
    <row r="56" spans="1:20" ht="96.75" customHeight="1" x14ac:dyDescent="0.25">
      <c r="A56" s="327"/>
      <c r="B56" s="411">
        <v>1</v>
      </c>
      <c r="C56" s="399" t="s">
        <v>976</v>
      </c>
      <c r="D56" s="401" t="s">
        <v>1024</v>
      </c>
      <c r="E56" s="401" t="s">
        <v>1024</v>
      </c>
      <c r="F56" s="41" t="s">
        <v>707</v>
      </c>
      <c r="G56" s="436" t="s">
        <v>1083</v>
      </c>
      <c r="H56" s="19" t="s">
        <v>308</v>
      </c>
      <c r="I56" s="160" t="s">
        <v>135</v>
      </c>
      <c r="J56" s="171" t="s">
        <v>779</v>
      </c>
      <c r="K56" s="17" t="s">
        <v>762</v>
      </c>
      <c r="L56" s="431" t="s">
        <v>1075</v>
      </c>
      <c r="M56" s="14" t="s">
        <v>424</v>
      </c>
      <c r="N56" s="145" t="s">
        <v>267</v>
      </c>
      <c r="O56" s="6" t="s">
        <v>21</v>
      </c>
      <c r="P56" s="42" t="s">
        <v>13</v>
      </c>
      <c r="Q56" s="84" t="s">
        <v>267</v>
      </c>
      <c r="R56" s="17" t="s">
        <v>40</v>
      </c>
      <c r="S56" s="37" t="s">
        <v>41</v>
      </c>
      <c r="T56" s="84" t="s">
        <v>267</v>
      </c>
    </row>
    <row r="57" spans="1:20" ht="191.25" x14ac:dyDescent="0.25">
      <c r="A57" s="327"/>
      <c r="B57" s="411">
        <v>1</v>
      </c>
      <c r="C57" s="399" t="s">
        <v>976</v>
      </c>
      <c r="D57" s="401" t="s">
        <v>1024</v>
      </c>
      <c r="E57" s="401" t="s">
        <v>1024</v>
      </c>
      <c r="F57" s="41" t="s">
        <v>708</v>
      </c>
      <c r="G57" s="434" t="s">
        <v>1082</v>
      </c>
      <c r="H57" s="19" t="s">
        <v>307</v>
      </c>
      <c r="I57" s="160" t="s">
        <v>136</v>
      </c>
      <c r="J57" s="171" t="s">
        <v>779</v>
      </c>
      <c r="K57" s="17" t="s">
        <v>763</v>
      </c>
      <c r="L57" s="431" t="s">
        <v>1076</v>
      </c>
      <c r="M57" s="14" t="s">
        <v>425</v>
      </c>
      <c r="N57" s="145" t="s">
        <v>267</v>
      </c>
      <c r="O57" s="6" t="s">
        <v>22</v>
      </c>
      <c r="P57" s="42" t="s">
        <v>309</v>
      </c>
      <c r="Q57" s="84" t="s">
        <v>267</v>
      </c>
      <c r="R57" s="17" t="s">
        <v>42</v>
      </c>
      <c r="S57" s="42" t="s">
        <v>43</v>
      </c>
      <c r="T57" s="84" t="s">
        <v>267</v>
      </c>
    </row>
    <row r="58" spans="1:20" ht="168.75" x14ac:dyDescent="0.25">
      <c r="A58" s="327"/>
      <c r="B58" s="411">
        <v>1</v>
      </c>
      <c r="C58" s="399" t="s">
        <v>976</v>
      </c>
      <c r="D58" s="401" t="s">
        <v>1024</v>
      </c>
      <c r="E58" s="401" t="s">
        <v>1024</v>
      </c>
      <c r="F58" s="41" t="s">
        <v>709</v>
      </c>
      <c r="G58" s="42" t="s">
        <v>2896</v>
      </c>
      <c r="H58" s="19" t="s">
        <v>138</v>
      </c>
      <c r="I58" s="160" t="s">
        <v>139</v>
      </c>
      <c r="J58" s="171" t="s">
        <v>779</v>
      </c>
      <c r="K58" s="17" t="s">
        <v>764</v>
      </c>
      <c r="L58" s="42" t="s">
        <v>127</v>
      </c>
      <c r="M58" s="14" t="s">
        <v>426</v>
      </c>
      <c r="N58" s="145" t="s">
        <v>262</v>
      </c>
      <c r="O58" s="6" t="s">
        <v>315</v>
      </c>
      <c r="P58" s="42" t="s">
        <v>127</v>
      </c>
      <c r="Q58" s="84" t="s">
        <v>267</v>
      </c>
      <c r="R58" s="37" t="s">
        <v>137</v>
      </c>
      <c r="S58" s="42" t="s">
        <v>127</v>
      </c>
      <c r="T58" s="84" t="s">
        <v>267</v>
      </c>
    </row>
    <row r="59" spans="1:20" ht="135" x14ac:dyDescent="0.25">
      <c r="A59" s="327"/>
      <c r="B59" s="411">
        <v>1</v>
      </c>
      <c r="C59" s="399" t="s">
        <v>976</v>
      </c>
      <c r="D59" s="399" t="s">
        <v>976</v>
      </c>
      <c r="E59" s="399" t="s">
        <v>976</v>
      </c>
      <c r="F59" s="466" t="s">
        <v>710</v>
      </c>
      <c r="G59" s="48" t="s">
        <v>28</v>
      </c>
      <c r="H59" s="467" t="s">
        <v>109</v>
      </c>
      <c r="I59" s="156" t="s">
        <v>494</v>
      </c>
      <c r="J59" s="171" t="s">
        <v>779</v>
      </c>
      <c r="K59" s="6" t="s">
        <v>765</v>
      </c>
      <c r="L59" s="48" t="s">
        <v>28</v>
      </c>
      <c r="M59" s="7" t="s">
        <v>386</v>
      </c>
      <c r="N59" s="145" t="s">
        <v>267</v>
      </c>
      <c r="O59" s="6" t="s">
        <v>288</v>
      </c>
      <c r="P59" s="41" t="s">
        <v>289</v>
      </c>
      <c r="Q59" s="85" t="s">
        <v>279</v>
      </c>
      <c r="R59" s="6" t="s">
        <v>38</v>
      </c>
      <c r="S59" s="48" t="s">
        <v>28</v>
      </c>
      <c r="T59" s="84" t="s">
        <v>267</v>
      </c>
    </row>
    <row r="60" spans="1:20" ht="123.75" x14ac:dyDescent="0.25">
      <c r="A60" s="327"/>
      <c r="B60" s="411">
        <v>1</v>
      </c>
      <c r="C60" s="399" t="s">
        <v>976</v>
      </c>
      <c r="D60" s="399" t="s">
        <v>976</v>
      </c>
      <c r="E60" s="399" t="s">
        <v>976</v>
      </c>
      <c r="F60" s="466" t="s">
        <v>711</v>
      </c>
      <c r="G60" s="48" t="s">
        <v>28</v>
      </c>
      <c r="H60" s="467" t="s">
        <v>110</v>
      </c>
      <c r="I60" s="156" t="s">
        <v>495</v>
      </c>
      <c r="J60" s="171" t="s">
        <v>779</v>
      </c>
      <c r="K60" s="6" t="s">
        <v>766</v>
      </c>
      <c r="L60" s="48" t="s">
        <v>28</v>
      </c>
      <c r="M60" s="7" t="s">
        <v>387</v>
      </c>
      <c r="N60" s="145" t="s">
        <v>267</v>
      </c>
      <c r="O60" s="6" t="s">
        <v>288</v>
      </c>
      <c r="P60" s="41" t="s">
        <v>289</v>
      </c>
      <c r="Q60" s="85" t="s">
        <v>279</v>
      </c>
      <c r="R60" s="6" t="s">
        <v>39</v>
      </c>
      <c r="S60" s="48" t="s">
        <v>28</v>
      </c>
      <c r="T60" s="84" t="s">
        <v>267</v>
      </c>
    </row>
    <row r="61" spans="1:20" ht="49.5" customHeight="1" x14ac:dyDescent="0.25">
      <c r="A61" s="327"/>
      <c r="B61" s="410">
        <v>1</v>
      </c>
      <c r="C61" s="399" t="s">
        <v>976</v>
      </c>
      <c r="D61" s="399" t="s">
        <v>976</v>
      </c>
      <c r="E61" s="399" t="s">
        <v>976</v>
      </c>
      <c r="F61" s="50" t="s">
        <v>787</v>
      </c>
      <c r="G61" s="50" t="s">
        <v>1135</v>
      </c>
      <c r="H61" s="267" t="s">
        <v>101</v>
      </c>
      <c r="I61" s="155" t="s">
        <v>496</v>
      </c>
      <c r="J61" s="171" t="s">
        <v>3077</v>
      </c>
      <c r="K61" s="11" t="s">
        <v>789</v>
      </c>
      <c r="L61" s="61" t="s">
        <v>384</v>
      </c>
      <c r="M61" s="12" t="s">
        <v>377</v>
      </c>
      <c r="N61" s="268" t="s">
        <v>262</v>
      </c>
      <c r="O61" s="266" t="s">
        <v>436</v>
      </c>
      <c r="P61" s="33" t="s">
        <v>62</v>
      </c>
      <c r="Q61" s="84" t="s">
        <v>267</v>
      </c>
      <c r="R61" s="36" t="s">
        <v>140</v>
      </c>
      <c r="S61" s="150" t="s">
        <v>70</v>
      </c>
      <c r="T61" s="151" t="s">
        <v>267</v>
      </c>
    </row>
    <row r="62" spans="1:20" ht="51.75" customHeight="1" x14ac:dyDescent="0.25">
      <c r="A62" s="327"/>
      <c r="B62" s="410">
        <v>1</v>
      </c>
      <c r="C62" s="399" t="s">
        <v>976</v>
      </c>
      <c r="D62" s="399" t="s">
        <v>976</v>
      </c>
      <c r="E62" s="399" t="s">
        <v>976</v>
      </c>
      <c r="F62" s="50" t="s">
        <v>788</v>
      </c>
      <c r="G62" s="50" t="s">
        <v>1135</v>
      </c>
      <c r="H62" s="267" t="s">
        <v>101</v>
      </c>
      <c r="I62" s="155" t="s">
        <v>497</v>
      </c>
      <c r="J62" s="171" t="s">
        <v>3077</v>
      </c>
      <c r="K62" s="11" t="s">
        <v>790</v>
      </c>
      <c r="L62" s="61" t="s">
        <v>384</v>
      </c>
      <c r="M62" s="12" t="s">
        <v>377</v>
      </c>
      <c r="N62" s="268" t="s">
        <v>262</v>
      </c>
      <c r="O62" s="266" t="s">
        <v>437</v>
      </c>
      <c r="P62" s="33" t="s">
        <v>62</v>
      </c>
      <c r="Q62" s="84" t="s">
        <v>267</v>
      </c>
      <c r="R62" s="50" t="s">
        <v>141</v>
      </c>
      <c r="S62" s="42" t="s">
        <v>70</v>
      </c>
      <c r="T62" s="84" t="s">
        <v>267</v>
      </c>
    </row>
    <row r="63" spans="1:20" ht="101.25" x14ac:dyDescent="0.25">
      <c r="A63" s="327"/>
      <c r="B63" s="410">
        <v>1</v>
      </c>
      <c r="C63" s="399" t="s">
        <v>976</v>
      </c>
      <c r="D63" s="401" t="s">
        <v>1024</v>
      </c>
      <c r="E63" s="401" t="s">
        <v>1024</v>
      </c>
      <c r="F63" s="50" t="s">
        <v>791</v>
      </c>
      <c r="G63" s="266" t="s">
        <v>311</v>
      </c>
      <c r="H63" s="267" t="s">
        <v>142</v>
      </c>
      <c r="I63" s="155" t="s">
        <v>470</v>
      </c>
      <c r="J63" s="171" t="s">
        <v>3077</v>
      </c>
      <c r="K63" s="11" t="s">
        <v>793</v>
      </c>
      <c r="L63" s="266" t="s">
        <v>435</v>
      </c>
      <c r="M63" s="12" t="s">
        <v>428</v>
      </c>
      <c r="N63" s="268" t="s">
        <v>267</v>
      </c>
      <c r="O63" s="104" t="s">
        <v>794</v>
      </c>
      <c r="P63" s="39" t="s">
        <v>311</v>
      </c>
      <c r="Q63" s="84" t="s">
        <v>267</v>
      </c>
      <c r="R63" s="41" t="s">
        <v>310</v>
      </c>
      <c r="S63" s="42" t="s">
        <v>37</v>
      </c>
      <c r="T63" s="84" t="s">
        <v>267</v>
      </c>
    </row>
    <row r="64" spans="1:20" s="129" customFormat="1" ht="39.75" customHeight="1" x14ac:dyDescent="0.25">
      <c r="A64" s="328"/>
      <c r="B64" s="410">
        <v>1</v>
      </c>
      <c r="C64" s="399" t="s">
        <v>976</v>
      </c>
      <c r="D64" s="399" t="s">
        <v>976</v>
      </c>
      <c r="E64" s="399" t="s">
        <v>976</v>
      </c>
      <c r="F64" s="266" t="s">
        <v>792</v>
      </c>
      <c r="G64" s="266" t="s">
        <v>314</v>
      </c>
      <c r="H64" s="267" t="s">
        <v>312</v>
      </c>
      <c r="I64" s="155" t="s">
        <v>498</v>
      </c>
      <c r="J64" s="171" t="s">
        <v>433</v>
      </c>
      <c r="K64" s="11" t="s">
        <v>795</v>
      </c>
      <c r="L64" s="266" t="s">
        <v>1169</v>
      </c>
      <c r="M64" s="12" t="s">
        <v>1164</v>
      </c>
      <c r="N64" s="268" t="s">
        <v>267</v>
      </c>
      <c r="O64" s="269" t="s">
        <v>262</v>
      </c>
      <c r="P64" s="78" t="s">
        <v>276</v>
      </c>
      <c r="Q64" s="7" t="s">
        <v>262</v>
      </c>
      <c r="R64" s="17" t="s">
        <v>262</v>
      </c>
      <c r="S64" s="42" t="s">
        <v>440</v>
      </c>
      <c r="T64" s="85" t="s">
        <v>262</v>
      </c>
    </row>
    <row r="65" spans="1:20" ht="20.25" customHeight="1" x14ac:dyDescent="0.25">
      <c r="A65" s="101" t="s">
        <v>670</v>
      </c>
      <c r="B65" s="91" t="s">
        <v>125</v>
      </c>
      <c r="C65" s="1413" t="s">
        <v>1</v>
      </c>
      <c r="D65" s="1420"/>
      <c r="E65" s="1420"/>
      <c r="F65" s="1421"/>
      <c r="G65" s="92"/>
      <c r="H65" s="133"/>
      <c r="I65" s="157" t="s">
        <v>452</v>
      </c>
      <c r="J65" s="134"/>
      <c r="K65" s="134" t="s">
        <v>398</v>
      </c>
      <c r="L65" s="92"/>
      <c r="M65" s="106"/>
      <c r="N65" s="147"/>
      <c r="O65" s="92"/>
      <c r="P65" s="92"/>
      <c r="Q65" s="92"/>
      <c r="R65" s="91"/>
      <c r="S65" s="92"/>
      <c r="T65" s="92"/>
    </row>
    <row r="66" spans="1:20" ht="69.75" customHeight="1" x14ac:dyDescent="0.25">
      <c r="A66" s="327"/>
      <c r="B66" s="411">
        <v>1</v>
      </c>
      <c r="C66" s="401" t="s">
        <v>976</v>
      </c>
      <c r="D66" s="419" t="s">
        <v>1025</v>
      </c>
      <c r="E66" s="419" t="s">
        <v>1025</v>
      </c>
      <c r="F66" s="50" t="s">
        <v>712</v>
      </c>
      <c r="G66" s="48" t="s">
        <v>321</v>
      </c>
      <c r="H66" s="132" t="s">
        <v>316</v>
      </c>
      <c r="I66" s="445" t="s">
        <v>461</v>
      </c>
      <c r="J66" s="257" t="s">
        <v>3076</v>
      </c>
      <c r="K66" s="11" t="s">
        <v>767</v>
      </c>
      <c r="L66" s="61" t="s">
        <v>1165</v>
      </c>
      <c r="M66" s="12" t="s">
        <v>399</v>
      </c>
      <c r="N66" s="145" t="s">
        <v>267</v>
      </c>
      <c r="O66" s="4" t="s">
        <v>320</v>
      </c>
      <c r="P66" s="48" t="s">
        <v>65</v>
      </c>
      <c r="Q66" s="103" t="s">
        <v>270</v>
      </c>
      <c r="R66" s="421" t="s">
        <v>1032</v>
      </c>
      <c r="S66" s="42" t="s">
        <v>1033</v>
      </c>
      <c r="T66" s="424" t="s">
        <v>267</v>
      </c>
    </row>
    <row r="67" spans="1:20" ht="67.5" x14ac:dyDescent="0.25">
      <c r="A67" s="327"/>
      <c r="B67" s="411">
        <v>1</v>
      </c>
      <c r="C67" s="401" t="s">
        <v>976</v>
      </c>
      <c r="D67" s="419" t="s">
        <v>1025</v>
      </c>
      <c r="E67" s="419" t="s">
        <v>1025</v>
      </c>
      <c r="F67" s="50" t="s">
        <v>713</v>
      </c>
      <c r="G67" s="423" t="s">
        <v>1040</v>
      </c>
      <c r="H67" s="132" t="s">
        <v>101</v>
      </c>
      <c r="I67" s="445" t="s">
        <v>462</v>
      </c>
      <c r="J67" s="257" t="s">
        <v>3076</v>
      </c>
      <c r="K67" s="11" t="s">
        <v>768</v>
      </c>
      <c r="L67" s="423" t="s">
        <v>1041</v>
      </c>
      <c r="M67" s="12" t="s">
        <v>377</v>
      </c>
      <c r="N67" s="145" t="s">
        <v>267</v>
      </c>
      <c r="O67" s="4" t="s">
        <v>59</v>
      </c>
      <c r="P67" s="43" t="s">
        <v>63</v>
      </c>
      <c r="Q67" s="103" t="s">
        <v>270</v>
      </c>
      <c r="R67" s="50" t="s">
        <v>67</v>
      </c>
      <c r="S67" s="41" t="s">
        <v>68</v>
      </c>
      <c r="T67" s="84" t="s">
        <v>267</v>
      </c>
    </row>
    <row r="68" spans="1:20" ht="45" x14ac:dyDescent="0.25">
      <c r="A68" s="327"/>
      <c r="B68" s="411">
        <v>1</v>
      </c>
      <c r="C68" s="401" t="s">
        <v>976</v>
      </c>
      <c r="D68" s="419" t="s">
        <v>1025</v>
      </c>
      <c r="E68" s="419" t="s">
        <v>1025</v>
      </c>
      <c r="F68" s="50" t="s">
        <v>714</v>
      </c>
      <c r="G68" s="1287" t="s">
        <v>3056</v>
      </c>
      <c r="H68" s="132" t="s">
        <v>101</v>
      </c>
      <c r="I68" s="445" t="s">
        <v>463</v>
      </c>
      <c r="J68" s="257" t="s">
        <v>3076</v>
      </c>
      <c r="K68" s="11" t="s">
        <v>769</v>
      </c>
      <c r="L68" s="1287" t="s">
        <v>3057</v>
      </c>
      <c r="M68" s="12" t="s">
        <v>377</v>
      </c>
      <c r="N68" s="145" t="s">
        <v>262</v>
      </c>
      <c r="O68" s="4" t="s">
        <v>356</v>
      </c>
      <c r="P68" s="47" t="s">
        <v>77</v>
      </c>
      <c r="Q68" s="103" t="s">
        <v>270</v>
      </c>
      <c r="R68" s="50" t="s">
        <v>144</v>
      </c>
      <c r="S68" s="41" t="s">
        <v>145</v>
      </c>
      <c r="T68" s="84" t="s">
        <v>267</v>
      </c>
    </row>
    <row r="69" spans="1:20" ht="45" x14ac:dyDescent="0.25">
      <c r="A69" s="327"/>
      <c r="B69" s="411">
        <v>1</v>
      </c>
      <c r="C69" s="401" t="s">
        <v>976</v>
      </c>
      <c r="D69" s="419" t="s">
        <v>1025</v>
      </c>
      <c r="E69" s="419" t="s">
        <v>1025</v>
      </c>
      <c r="F69" s="315" t="s">
        <v>797</v>
      </c>
      <c r="G69" s="50" t="s">
        <v>8</v>
      </c>
      <c r="H69" s="132" t="s">
        <v>796</v>
      </c>
      <c r="I69" s="445" t="s">
        <v>471</v>
      </c>
      <c r="J69" s="257" t="s">
        <v>3076</v>
      </c>
      <c r="K69" s="11" t="s">
        <v>818</v>
      </c>
      <c r="L69" s="34" t="s">
        <v>8</v>
      </c>
      <c r="M69" s="12" t="s">
        <v>400</v>
      </c>
      <c r="N69" s="145" t="s">
        <v>267</v>
      </c>
      <c r="O69" s="4" t="s">
        <v>318</v>
      </c>
      <c r="P69" s="53" t="s">
        <v>8</v>
      </c>
      <c r="Q69" s="84" t="s">
        <v>267</v>
      </c>
      <c r="R69" s="50" t="s">
        <v>146</v>
      </c>
      <c r="S69" s="50" t="s">
        <v>8</v>
      </c>
      <c r="T69" s="84" t="s">
        <v>267</v>
      </c>
    </row>
    <row r="70" spans="1:20" ht="45" x14ac:dyDescent="0.25">
      <c r="A70" s="327"/>
      <c r="B70" s="411">
        <v>1</v>
      </c>
      <c r="C70" s="401" t="s">
        <v>976</v>
      </c>
      <c r="D70" s="401" t="s">
        <v>976</v>
      </c>
      <c r="E70" s="401" t="s">
        <v>976</v>
      </c>
      <c r="F70" s="50" t="s">
        <v>715</v>
      </c>
      <c r="G70" s="50" t="s">
        <v>70</v>
      </c>
      <c r="H70" s="94" t="s">
        <v>427</v>
      </c>
      <c r="I70" s="156" t="s">
        <v>464</v>
      </c>
      <c r="J70" s="257" t="s">
        <v>3075</v>
      </c>
      <c r="K70" s="22" t="s">
        <v>770</v>
      </c>
      <c r="L70" s="50" t="s">
        <v>384</v>
      </c>
      <c r="M70" s="12" t="s">
        <v>401</v>
      </c>
      <c r="N70" s="145" t="s">
        <v>267</v>
      </c>
      <c r="O70" s="75" t="s">
        <v>60</v>
      </c>
      <c r="P70" s="48" t="s">
        <v>62</v>
      </c>
      <c r="Q70" s="84" t="s">
        <v>267</v>
      </c>
      <c r="R70" s="22" t="s">
        <v>69</v>
      </c>
      <c r="S70" s="50" t="s">
        <v>70</v>
      </c>
      <c r="T70" s="84" t="s">
        <v>267</v>
      </c>
    </row>
    <row r="71" spans="1:20" ht="39.75" customHeight="1" x14ac:dyDescent="0.25">
      <c r="A71" s="327"/>
      <c r="B71" s="411">
        <v>1</v>
      </c>
      <c r="C71" s="401" t="s">
        <v>976</v>
      </c>
      <c r="D71" s="401" t="s">
        <v>976</v>
      </c>
      <c r="E71" s="401" t="s">
        <v>976</v>
      </c>
      <c r="F71" s="50" t="s">
        <v>716</v>
      </c>
      <c r="G71" s="50" t="s">
        <v>70</v>
      </c>
      <c r="H71" s="1222" t="s">
        <v>2785</v>
      </c>
      <c r="I71" s="156" t="s">
        <v>465</v>
      </c>
      <c r="J71" s="1226" t="s">
        <v>433</v>
      </c>
      <c r="K71" s="22" t="s">
        <v>735</v>
      </c>
      <c r="L71" s="50" t="s">
        <v>384</v>
      </c>
      <c r="M71" s="1223" t="s">
        <v>2786</v>
      </c>
      <c r="N71" s="145" t="s">
        <v>267</v>
      </c>
      <c r="O71" s="75" t="s">
        <v>61</v>
      </c>
      <c r="P71" s="48" t="s">
        <v>62</v>
      </c>
      <c r="Q71" s="84" t="s">
        <v>267</v>
      </c>
      <c r="R71" s="428" t="s">
        <v>262</v>
      </c>
      <c r="S71" s="18" t="s">
        <v>9</v>
      </c>
      <c r="T71" s="85" t="s">
        <v>262</v>
      </c>
    </row>
    <row r="72" spans="1:20" ht="57" customHeight="1" x14ac:dyDescent="0.25">
      <c r="A72" s="327"/>
      <c r="B72" s="411">
        <v>1</v>
      </c>
      <c r="C72" s="401" t="s">
        <v>976</v>
      </c>
      <c r="D72" s="401" t="s">
        <v>976</v>
      </c>
      <c r="E72" s="401" t="s">
        <v>976</v>
      </c>
      <c r="F72" s="436" t="s">
        <v>1046</v>
      </c>
      <c r="G72" s="436" t="s">
        <v>1028</v>
      </c>
      <c r="H72" s="435" t="s">
        <v>1048</v>
      </c>
      <c r="I72" s="156" t="s">
        <v>1047</v>
      </c>
      <c r="J72" s="257" t="s">
        <v>433</v>
      </c>
      <c r="K72" s="11" t="s">
        <v>1049</v>
      </c>
      <c r="L72" s="436" t="s">
        <v>1029</v>
      </c>
      <c r="M72" s="12" t="s">
        <v>1050</v>
      </c>
      <c r="N72" s="279" t="s">
        <v>267</v>
      </c>
      <c r="O72" s="130" t="s">
        <v>1051</v>
      </c>
      <c r="P72" s="48" t="s">
        <v>78</v>
      </c>
      <c r="Q72" s="100" t="s">
        <v>279</v>
      </c>
      <c r="R72" s="436" t="s">
        <v>148</v>
      </c>
      <c r="S72" s="436" t="s">
        <v>149</v>
      </c>
      <c r="T72" s="100" t="s">
        <v>279</v>
      </c>
    </row>
    <row r="73" spans="1:20" ht="45" x14ac:dyDescent="0.25">
      <c r="A73" s="327"/>
      <c r="B73" s="411">
        <v>1</v>
      </c>
      <c r="C73" s="401" t="s">
        <v>976</v>
      </c>
      <c r="D73" s="401" t="s">
        <v>976</v>
      </c>
      <c r="E73" s="401" t="s">
        <v>976</v>
      </c>
      <c r="F73" s="50" t="s">
        <v>717</v>
      </c>
      <c r="G73" s="50" t="s">
        <v>8</v>
      </c>
      <c r="H73" s="132" t="s">
        <v>101</v>
      </c>
      <c r="I73" s="445" t="s">
        <v>472</v>
      </c>
      <c r="J73" s="257" t="s">
        <v>3076</v>
      </c>
      <c r="K73" s="11" t="s">
        <v>734</v>
      </c>
      <c r="L73" s="34" t="s">
        <v>8</v>
      </c>
      <c r="M73" s="12" t="s">
        <v>402</v>
      </c>
      <c r="N73" s="145" t="s">
        <v>267</v>
      </c>
      <c r="O73" s="4" t="s">
        <v>319</v>
      </c>
      <c r="P73" s="53" t="s">
        <v>8</v>
      </c>
      <c r="Q73" s="84" t="s">
        <v>267</v>
      </c>
      <c r="R73" s="50" t="s">
        <v>147</v>
      </c>
      <c r="S73" s="50" t="s">
        <v>8</v>
      </c>
      <c r="T73" s="84" t="s">
        <v>267</v>
      </c>
    </row>
    <row r="74" spans="1:20" s="270" customFormat="1" ht="81" customHeight="1" x14ac:dyDescent="0.25">
      <c r="A74" s="327"/>
      <c r="B74" s="411" t="s">
        <v>125</v>
      </c>
      <c r="C74" s="401" t="s">
        <v>976</v>
      </c>
      <c r="D74" s="419" t="s">
        <v>1025</v>
      </c>
      <c r="E74" s="419" t="s">
        <v>1025</v>
      </c>
      <c r="F74" s="40" t="s">
        <v>1019</v>
      </c>
      <c r="G74" s="465" t="s">
        <v>1140</v>
      </c>
      <c r="H74" s="394" t="s">
        <v>1020</v>
      </c>
      <c r="I74" s="395" t="s">
        <v>499</v>
      </c>
      <c r="J74" s="396" t="s">
        <v>3075</v>
      </c>
      <c r="K74" s="11" t="s">
        <v>1016</v>
      </c>
      <c r="L74" s="430" t="s">
        <v>882</v>
      </c>
      <c r="M74" s="12" t="s">
        <v>1132</v>
      </c>
      <c r="N74" s="392" t="s">
        <v>267</v>
      </c>
      <c r="O74" s="432" t="s">
        <v>1070</v>
      </c>
      <c r="P74" s="430" t="s">
        <v>20</v>
      </c>
      <c r="Q74" s="12" t="s">
        <v>279</v>
      </c>
      <c r="R74" s="11" t="s">
        <v>34</v>
      </c>
      <c r="S74" s="62" t="s">
        <v>33</v>
      </c>
      <c r="T74" s="282" t="s">
        <v>279</v>
      </c>
    </row>
    <row r="75" spans="1:20" ht="393.75" x14ac:dyDescent="0.25">
      <c r="A75" s="327"/>
      <c r="B75" s="411" t="s">
        <v>125</v>
      </c>
      <c r="C75" s="401" t="s">
        <v>976</v>
      </c>
      <c r="D75" s="401" t="s">
        <v>976</v>
      </c>
      <c r="E75" s="401" t="s">
        <v>976</v>
      </c>
      <c r="F75" s="433" t="s">
        <v>2740</v>
      </c>
      <c r="G75" s="436" t="s">
        <v>1080</v>
      </c>
      <c r="H75" s="393" t="s">
        <v>780</v>
      </c>
      <c r="I75" s="446" t="s">
        <v>466</v>
      </c>
      <c r="J75" s="437" t="s">
        <v>3075</v>
      </c>
      <c r="K75" s="11" t="s">
        <v>1017</v>
      </c>
      <c r="L75" s="436" t="s">
        <v>1081</v>
      </c>
      <c r="M75" s="12" t="s">
        <v>1131</v>
      </c>
      <c r="N75" s="279" t="s">
        <v>267</v>
      </c>
      <c r="O75" s="86" t="s">
        <v>19</v>
      </c>
      <c r="P75" s="434" t="s">
        <v>18</v>
      </c>
      <c r="Q75" s="438" t="s">
        <v>267</v>
      </c>
      <c r="R75" s="439" t="s">
        <v>9</v>
      </c>
      <c r="S75" s="440" t="s">
        <v>36</v>
      </c>
      <c r="T75" s="100" t="s">
        <v>262</v>
      </c>
    </row>
    <row r="76" spans="1:20" ht="20.25" customHeight="1" x14ac:dyDescent="0.25">
      <c r="A76" s="101" t="s">
        <v>671</v>
      </c>
      <c r="B76" s="91" t="s">
        <v>125</v>
      </c>
      <c r="C76" s="1413" t="s">
        <v>798</v>
      </c>
      <c r="D76" s="1420"/>
      <c r="E76" s="1420"/>
      <c r="F76" s="1421"/>
      <c r="G76" s="92"/>
      <c r="H76" s="133"/>
      <c r="I76" s="157" t="s">
        <v>1038</v>
      </c>
      <c r="J76" s="134"/>
      <c r="K76" s="134" t="s">
        <v>803</v>
      </c>
      <c r="L76" s="92"/>
      <c r="M76" s="106"/>
      <c r="N76" s="147"/>
      <c r="O76" s="92"/>
      <c r="P76" s="92"/>
      <c r="Q76" s="92"/>
      <c r="R76" s="91"/>
      <c r="S76" s="92"/>
      <c r="T76" s="92"/>
    </row>
    <row r="77" spans="1:20" ht="189" customHeight="1" x14ac:dyDescent="0.25">
      <c r="A77" s="327"/>
      <c r="B77" s="411">
        <v>1</v>
      </c>
      <c r="C77" s="401" t="s">
        <v>638</v>
      </c>
      <c r="D77" s="401" t="s">
        <v>1026</v>
      </c>
      <c r="E77" s="401" t="s">
        <v>1026</v>
      </c>
      <c r="F77" s="50" t="s">
        <v>802</v>
      </c>
      <c r="G77" s="40" t="s">
        <v>1079</v>
      </c>
      <c r="H77" s="435" t="s">
        <v>1155</v>
      </c>
      <c r="I77" s="160" t="s">
        <v>1034</v>
      </c>
      <c r="J77" s="257" t="s">
        <v>3076</v>
      </c>
      <c r="K77" s="11" t="s">
        <v>804</v>
      </c>
      <c r="L77" s="127" t="s">
        <v>1078</v>
      </c>
      <c r="M77" s="12" t="s">
        <v>403</v>
      </c>
      <c r="N77" s="145" t="s">
        <v>267</v>
      </c>
      <c r="O77" s="75" t="s">
        <v>323</v>
      </c>
      <c r="P77" s="39" t="s">
        <v>781</v>
      </c>
      <c r="Q77" s="103" t="s">
        <v>267</v>
      </c>
      <c r="R77" s="13" t="s">
        <v>326</v>
      </c>
      <c r="S77" s="37" t="s">
        <v>327</v>
      </c>
      <c r="T77" s="85" t="s">
        <v>279</v>
      </c>
    </row>
    <row r="78" spans="1:20" ht="84.75" customHeight="1" x14ac:dyDescent="0.25">
      <c r="A78" s="327"/>
      <c r="B78" s="411">
        <v>1</v>
      </c>
      <c r="C78" s="401" t="s">
        <v>638</v>
      </c>
      <c r="D78" s="401" t="s">
        <v>1026</v>
      </c>
      <c r="E78" s="401" t="s">
        <v>1026</v>
      </c>
      <c r="F78" s="41" t="s">
        <v>799</v>
      </c>
      <c r="G78" s="436" t="s">
        <v>1087</v>
      </c>
      <c r="H78" s="141" t="s">
        <v>325</v>
      </c>
      <c r="I78" s="160" t="s">
        <v>1035</v>
      </c>
      <c r="J78" s="257" t="s">
        <v>3076</v>
      </c>
      <c r="K78" s="11" t="s">
        <v>805</v>
      </c>
      <c r="L78" s="436" t="s">
        <v>1086</v>
      </c>
      <c r="M78" s="12" t="s">
        <v>377</v>
      </c>
      <c r="N78" s="145" t="s">
        <v>267</v>
      </c>
      <c r="O78" s="75" t="s">
        <v>324</v>
      </c>
      <c r="P78" s="39" t="s">
        <v>64</v>
      </c>
      <c r="Q78" s="103" t="s">
        <v>270</v>
      </c>
      <c r="R78" s="17" t="s">
        <v>71</v>
      </c>
      <c r="S78" s="41" t="s">
        <v>72</v>
      </c>
      <c r="T78" s="84" t="s">
        <v>267</v>
      </c>
    </row>
    <row r="79" spans="1:20" ht="48" x14ac:dyDescent="0.25">
      <c r="A79" s="327"/>
      <c r="B79" s="411">
        <v>1</v>
      </c>
      <c r="C79" s="401" t="s">
        <v>976</v>
      </c>
      <c r="D79" s="401" t="s">
        <v>1026</v>
      </c>
      <c r="E79" s="401" t="s">
        <v>1026</v>
      </c>
      <c r="F79" s="318" t="s">
        <v>968</v>
      </c>
      <c r="G79" s="1287" t="s">
        <v>3058</v>
      </c>
      <c r="H79" s="321" t="s">
        <v>3006</v>
      </c>
      <c r="I79" s="155" t="s">
        <v>3156</v>
      </c>
      <c r="J79" s="257" t="s">
        <v>969</v>
      </c>
      <c r="K79" s="11" t="s">
        <v>1750</v>
      </c>
      <c r="L79" s="1287" t="s">
        <v>3059</v>
      </c>
      <c r="M79" s="12" t="s">
        <v>377</v>
      </c>
      <c r="N79" s="145" t="s">
        <v>262</v>
      </c>
      <c r="O79" s="4" t="s">
        <v>971</v>
      </c>
      <c r="P79" s="323" t="s">
        <v>77</v>
      </c>
      <c r="Q79" s="103" t="s">
        <v>270</v>
      </c>
      <c r="R79" s="318" t="s">
        <v>972</v>
      </c>
      <c r="S79" s="322" t="s">
        <v>145</v>
      </c>
      <c r="T79" s="84" t="s">
        <v>267</v>
      </c>
    </row>
    <row r="80" spans="1:20" ht="79.5" customHeight="1" x14ac:dyDescent="0.25">
      <c r="A80" s="327"/>
      <c r="B80" s="411">
        <v>1</v>
      </c>
      <c r="C80" s="401" t="s">
        <v>976</v>
      </c>
      <c r="D80" s="401" t="s">
        <v>1026</v>
      </c>
      <c r="E80" s="401" t="s">
        <v>1026</v>
      </c>
      <c r="F80" s="50" t="s">
        <v>800</v>
      </c>
      <c r="G80" s="39" t="s">
        <v>8</v>
      </c>
      <c r="H80" s="141" t="s">
        <v>101</v>
      </c>
      <c r="I80" s="160" t="s">
        <v>1036</v>
      </c>
      <c r="J80" s="257" t="s">
        <v>3076</v>
      </c>
      <c r="K80" s="11" t="s">
        <v>806</v>
      </c>
      <c r="L80" s="39" t="s">
        <v>8</v>
      </c>
      <c r="M80" s="12" t="s">
        <v>377</v>
      </c>
      <c r="N80" s="145" t="s">
        <v>267</v>
      </c>
      <c r="O80" s="75" t="s">
        <v>331</v>
      </c>
      <c r="P80" s="39" t="s">
        <v>8</v>
      </c>
      <c r="Q80" s="103" t="s">
        <v>267</v>
      </c>
      <c r="R80" s="13" t="s">
        <v>1059</v>
      </c>
      <c r="S80" s="34" t="s">
        <v>8</v>
      </c>
      <c r="T80" s="84" t="s">
        <v>267</v>
      </c>
    </row>
    <row r="81" spans="1:20" ht="106.5" customHeight="1" x14ac:dyDescent="0.25">
      <c r="A81" s="327"/>
      <c r="B81" s="411">
        <v>1</v>
      </c>
      <c r="C81" s="401" t="s">
        <v>976</v>
      </c>
      <c r="D81" s="401" t="s">
        <v>976</v>
      </c>
      <c r="E81" s="401" t="s">
        <v>976</v>
      </c>
      <c r="F81" s="436" t="s">
        <v>1052</v>
      </c>
      <c r="G81" s="436" t="s">
        <v>1028</v>
      </c>
      <c r="H81" s="435" t="s">
        <v>1053</v>
      </c>
      <c r="I81" s="156" t="s">
        <v>1130</v>
      </c>
      <c r="J81" s="257" t="s">
        <v>433</v>
      </c>
      <c r="K81" s="11" t="s">
        <v>1054</v>
      </c>
      <c r="L81" s="436" t="s">
        <v>1055</v>
      </c>
      <c r="M81" s="12" t="s">
        <v>1056</v>
      </c>
      <c r="N81" s="279" t="s">
        <v>267</v>
      </c>
      <c r="O81" s="130" t="s">
        <v>1057</v>
      </c>
      <c r="P81" s="48" t="s">
        <v>78</v>
      </c>
      <c r="Q81" s="100" t="s">
        <v>279</v>
      </c>
      <c r="R81" s="436" t="s">
        <v>1058</v>
      </c>
      <c r="S81" s="436" t="s">
        <v>149</v>
      </c>
      <c r="T81" s="100" t="s">
        <v>279</v>
      </c>
    </row>
    <row r="82" spans="1:20" ht="50.25" customHeight="1" x14ac:dyDescent="0.25">
      <c r="A82" s="327"/>
      <c r="B82" s="411">
        <v>1</v>
      </c>
      <c r="C82" s="401" t="s">
        <v>976</v>
      </c>
      <c r="D82" s="401" t="s">
        <v>976</v>
      </c>
      <c r="E82" s="401" t="s">
        <v>976</v>
      </c>
      <c r="F82" s="50" t="s">
        <v>801</v>
      </c>
      <c r="G82" s="41" t="s">
        <v>8</v>
      </c>
      <c r="H82" s="141" t="s">
        <v>101</v>
      </c>
      <c r="I82" s="160" t="s">
        <v>1037</v>
      </c>
      <c r="J82" s="257" t="s">
        <v>3076</v>
      </c>
      <c r="K82" s="11" t="s">
        <v>807</v>
      </c>
      <c r="L82" s="34" t="s">
        <v>8</v>
      </c>
      <c r="M82" s="12" t="s">
        <v>377</v>
      </c>
      <c r="N82" s="145" t="s">
        <v>267</v>
      </c>
      <c r="O82" s="75" t="s">
        <v>332</v>
      </c>
      <c r="P82" s="41" t="s">
        <v>8</v>
      </c>
      <c r="Q82" s="103" t="s">
        <v>267</v>
      </c>
      <c r="R82" s="17" t="s">
        <v>1060</v>
      </c>
      <c r="S82" s="34" t="s">
        <v>8</v>
      </c>
      <c r="T82" s="84" t="s">
        <v>267</v>
      </c>
    </row>
    <row r="83" spans="1:20" s="270" customFormat="1" ht="20.25" customHeight="1" x14ac:dyDescent="0.25">
      <c r="A83" s="101" t="s">
        <v>672</v>
      </c>
      <c r="B83" s="91" t="s">
        <v>125</v>
      </c>
      <c r="C83" s="1413" t="s">
        <v>931</v>
      </c>
      <c r="D83" s="1420"/>
      <c r="E83" s="1420"/>
      <c r="F83" s="1421"/>
      <c r="G83" s="92"/>
      <c r="H83" s="133"/>
      <c r="I83" s="157" t="s">
        <v>933</v>
      </c>
      <c r="J83" s="134"/>
      <c r="K83" s="134"/>
      <c r="L83" s="92"/>
      <c r="M83" s="106"/>
      <c r="N83" s="147"/>
      <c r="O83" s="92"/>
      <c r="P83" s="92"/>
      <c r="Q83" s="92"/>
      <c r="R83" s="91"/>
      <c r="S83" s="92"/>
      <c r="T83" s="92"/>
    </row>
    <row r="84" spans="1:20" s="270" customFormat="1" ht="46.5" customHeight="1" x14ac:dyDescent="0.25">
      <c r="A84" s="327"/>
      <c r="B84" s="411">
        <v>1</v>
      </c>
      <c r="C84" s="401" t="s">
        <v>976</v>
      </c>
      <c r="D84" s="401" t="s">
        <v>976</v>
      </c>
      <c r="E84" s="401" t="s">
        <v>976</v>
      </c>
      <c r="F84" s="271" t="s">
        <v>942</v>
      </c>
      <c r="G84" s="271" t="s">
        <v>8</v>
      </c>
      <c r="H84" s="141" t="s">
        <v>816</v>
      </c>
      <c r="I84" s="155" t="s">
        <v>934</v>
      </c>
      <c r="J84" s="63" t="s">
        <v>817</v>
      </c>
      <c r="K84" s="11" t="s">
        <v>826</v>
      </c>
      <c r="L84" s="275" t="s">
        <v>8</v>
      </c>
      <c r="M84" s="12" t="s">
        <v>377</v>
      </c>
      <c r="N84" s="175" t="s">
        <v>262</v>
      </c>
      <c r="O84" s="86" t="s">
        <v>846</v>
      </c>
      <c r="P84" s="78" t="s">
        <v>8</v>
      </c>
      <c r="Q84" s="85" t="s">
        <v>267</v>
      </c>
      <c r="R84" s="37" t="s">
        <v>113</v>
      </c>
      <c r="S84" s="276" t="s">
        <v>8</v>
      </c>
      <c r="T84" s="85" t="s">
        <v>267</v>
      </c>
    </row>
    <row r="85" spans="1:20" s="270" customFormat="1" ht="46.5" customHeight="1" x14ac:dyDescent="0.25">
      <c r="A85" s="327"/>
      <c r="B85" s="411">
        <v>1</v>
      </c>
      <c r="C85" s="401" t="s">
        <v>976</v>
      </c>
      <c r="D85" s="401" t="s">
        <v>976</v>
      </c>
      <c r="E85" s="401" t="s">
        <v>976</v>
      </c>
      <c r="F85" s="430" t="s">
        <v>1073</v>
      </c>
      <c r="G85" s="430" t="s">
        <v>1158</v>
      </c>
      <c r="H85" s="429" t="s">
        <v>815</v>
      </c>
      <c r="I85" s="155" t="s">
        <v>935</v>
      </c>
      <c r="J85" s="63" t="s">
        <v>817</v>
      </c>
      <c r="K85" s="11" t="s">
        <v>827</v>
      </c>
      <c r="L85" s="275" t="s">
        <v>1975</v>
      </c>
      <c r="M85" s="12" t="s">
        <v>377</v>
      </c>
      <c r="N85" s="175" t="s">
        <v>262</v>
      </c>
      <c r="O85" s="4" t="s">
        <v>262</v>
      </c>
      <c r="P85" s="78" t="s">
        <v>836</v>
      </c>
      <c r="Q85" s="9" t="s">
        <v>262</v>
      </c>
      <c r="R85" s="276"/>
      <c r="S85" s="276" t="s">
        <v>317</v>
      </c>
      <c r="T85" s="84" t="s">
        <v>267</v>
      </c>
    </row>
    <row r="86" spans="1:20" ht="67.5" x14ac:dyDescent="0.25">
      <c r="A86" s="327"/>
      <c r="B86" s="411">
        <v>1</v>
      </c>
      <c r="C86" s="401" t="s">
        <v>976</v>
      </c>
      <c r="D86" s="401" t="s">
        <v>976</v>
      </c>
      <c r="E86" s="401" t="s">
        <v>976</v>
      </c>
      <c r="F86" s="271" t="s">
        <v>936</v>
      </c>
      <c r="G86" s="273" t="s">
        <v>3</v>
      </c>
      <c r="H86" s="420" t="s">
        <v>814</v>
      </c>
      <c r="I86" s="155" t="s">
        <v>943</v>
      </c>
      <c r="J86" s="63" t="s">
        <v>817</v>
      </c>
      <c r="K86" s="11" t="s">
        <v>828</v>
      </c>
      <c r="L86" s="275" t="s">
        <v>413</v>
      </c>
      <c r="M86" s="12" t="s">
        <v>377</v>
      </c>
      <c r="N86" s="175" t="s">
        <v>262</v>
      </c>
      <c r="O86" s="86" t="s">
        <v>281</v>
      </c>
      <c r="P86" s="37" t="s">
        <v>3</v>
      </c>
      <c r="Q86" s="85" t="s">
        <v>267</v>
      </c>
      <c r="R86" s="462" t="s">
        <v>1119</v>
      </c>
      <c r="S86" s="37" t="s">
        <v>3</v>
      </c>
      <c r="T86" s="84" t="s">
        <v>267</v>
      </c>
    </row>
    <row r="87" spans="1:20" ht="78.75" x14ac:dyDescent="0.25">
      <c r="A87" s="327"/>
      <c r="B87" s="411">
        <v>1</v>
      </c>
      <c r="C87" s="401" t="s">
        <v>976</v>
      </c>
      <c r="D87" s="401" t="s">
        <v>976</v>
      </c>
      <c r="E87" s="401" t="s">
        <v>976</v>
      </c>
      <c r="F87" s="271" t="s">
        <v>937</v>
      </c>
      <c r="G87" s="274" t="s">
        <v>8</v>
      </c>
      <c r="H87" s="420" t="s">
        <v>814</v>
      </c>
      <c r="I87" s="155" t="s">
        <v>944</v>
      </c>
      <c r="J87" s="63" t="s">
        <v>817</v>
      </c>
      <c r="K87" s="11" t="s">
        <v>829</v>
      </c>
      <c r="L87" s="278" t="s">
        <v>8</v>
      </c>
      <c r="M87" s="12" t="s">
        <v>377</v>
      </c>
      <c r="N87" s="175" t="s">
        <v>262</v>
      </c>
      <c r="O87" s="86" t="s">
        <v>837</v>
      </c>
      <c r="P87" s="78" t="s">
        <v>8</v>
      </c>
      <c r="Q87" s="85" t="s">
        <v>267</v>
      </c>
      <c r="R87" s="463" t="s">
        <v>1120</v>
      </c>
      <c r="S87" s="276" t="s">
        <v>8</v>
      </c>
      <c r="T87" s="84" t="s">
        <v>267</v>
      </c>
    </row>
    <row r="88" spans="1:20" s="270" customFormat="1" ht="46.5" customHeight="1" x14ac:dyDescent="0.25">
      <c r="A88" s="327"/>
      <c r="B88" s="411">
        <v>1</v>
      </c>
      <c r="C88" s="401" t="s">
        <v>976</v>
      </c>
      <c r="D88" s="401" t="s">
        <v>976</v>
      </c>
      <c r="E88" s="401" t="s">
        <v>976</v>
      </c>
      <c r="F88" s="271" t="s">
        <v>938</v>
      </c>
      <c r="G88" s="272" t="s">
        <v>1137</v>
      </c>
      <c r="H88" s="272" t="s">
        <v>810</v>
      </c>
      <c r="I88" s="155" t="s">
        <v>945</v>
      </c>
      <c r="J88" s="63" t="s">
        <v>817</v>
      </c>
      <c r="K88" s="11" t="s">
        <v>830</v>
      </c>
      <c r="L88" s="275" t="s">
        <v>834</v>
      </c>
      <c r="M88" s="12" t="s">
        <v>377</v>
      </c>
      <c r="N88" s="175" t="s">
        <v>262</v>
      </c>
      <c r="O88" s="4" t="s">
        <v>262</v>
      </c>
      <c r="P88" s="78" t="s">
        <v>836</v>
      </c>
      <c r="Q88" s="9" t="s">
        <v>262</v>
      </c>
      <c r="R88" s="37" t="s">
        <v>114</v>
      </c>
      <c r="S88" s="275" t="s">
        <v>834</v>
      </c>
      <c r="T88" s="283" t="s">
        <v>267</v>
      </c>
    </row>
    <row r="89" spans="1:20" s="270" customFormat="1" ht="46.5" customHeight="1" x14ac:dyDescent="0.25">
      <c r="A89" s="327"/>
      <c r="B89" s="411">
        <v>1</v>
      </c>
      <c r="C89" s="401" t="s">
        <v>976</v>
      </c>
      <c r="D89" s="401" t="s">
        <v>976</v>
      </c>
      <c r="E89" s="401" t="s">
        <v>976</v>
      </c>
      <c r="F89" s="271" t="s">
        <v>939</v>
      </c>
      <c r="G89" s="272" t="s">
        <v>1149</v>
      </c>
      <c r="H89" s="272" t="s">
        <v>811</v>
      </c>
      <c r="I89" s="155" t="s">
        <v>946</v>
      </c>
      <c r="J89" s="63" t="s">
        <v>817</v>
      </c>
      <c r="K89" s="11" t="s">
        <v>831</v>
      </c>
      <c r="L89" s="275" t="s">
        <v>834</v>
      </c>
      <c r="M89" s="12" t="s">
        <v>377</v>
      </c>
      <c r="N89" s="175" t="s">
        <v>262</v>
      </c>
      <c r="O89" s="4" t="s">
        <v>262</v>
      </c>
      <c r="P89" s="78" t="s">
        <v>836</v>
      </c>
      <c r="Q89" s="9" t="s">
        <v>262</v>
      </c>
      <c r="R89" s="37" t="s">
        <v>115</v>
      </c>
      <c r="S89" s="277" t="s">
        <v>835</v>
      </c>
      <c r="T89" s="85" t="s">
        <v>267</v>
      </c>
    </row>
    <row r="90" spans="1:20" s="270" customFormat="1" ht="46.5" customHeight="1" x14ac:dyDescent="0.25">
      <c r="A90" s="327"/>
      <c r="B90" s="411">
        <v>1</v>
      </c>
      <c r="C90" s="401" t="s">
        <v>976</v>
      </c>
      <c r="D90" s="401" t="s">
        <v>976</v>
      </c>
      <c r="E90" s="401" t="s">
        <v>976</v>
      </c>
      <c r="F90" s="271" t="s">
        <v>940</v>
      </c>
      <c r="G90" s="272" t="s">
        <v>1138</v>
      </c>
      <c r="H90" s="141" t="s">
        <v>812</v>
      </c>
      <c r="I90" s="155" t="s">
        <v>947</v>
      </c>
      <c r="J90" s="63" t="s">
        <v>817</v>
      </c>
      <c r="K90" s="11" t="s">
        <v>832</v>
      </c>
      <c r="L90" s="275" t="s">
        <v>786</v>
      </c>
      <c r="M90" s="12" t="s">
        <v>377</v>
      </c>
      <c r="N90" s="175" t="s">
        <v>262</v>
      </c>
      <c r="O90" s="86" t="s">
        <v>842</v>
      </c>
      <c r="P90" s="78" t="s">
        <v>844</v>
      </c>
      <c r="Q90" s="85" t="s">
        <v>267</v>
      </c>
      <c r="R90" s="37" t="s">
        <v>116</v>
      </c>
      <c r="S90" s="277" t="s">
        <v>786</v>
      </c>
      <c r="T90" s="85" t="s">
        <v>267</v>
      </c>
    </row>
    <row r="91" spans="1:20" s="270" customFormat="1" ht="45" x14ac:dyDescent="0.25">
      <c r="A91" s="327"/>
      <c r="B91" s="411">
        <v>1</v>
      </c>
      <c r="C91" s="401" t="s">
        <v>976</v>
      </c>
      <c r="D91" s="401" t="s">
        <v>976</v>
      </c>
      <c r="E91" s="401" t="s">
        <v>976</v>
      </c>
      <c r="F91" s="271" t="s">
        <v>941</v>
      </c>
      <c r="G91" s="271" t="s">
        <v>1139</v>
      </c>
      <c r="H91" s="141" t="s">
        <v>813</v>
      </c>
      <c r="I91" s="155" t="s">
        <v>948</v>
      </c>
      <c r="J91" s="63" t="s">
        <v>817</v>
      </c>
      <c r="K91" s="11" t="s">
        <v>833</v>
      </c>
      <c r="L91" s="275" t="s">
        <v>809</v>
      </c>
      <c r="M91" s="12" t="s">
        <v>377</v>
      </c>
      <c r="N91" s="175" t="s">
        <v>262</v>
      </c>
      <c r="O91" s="86" t="s">
        <v>843</v>
      </c>
      <c r="P91" s="78" t="s">
        <v>845</v>
      </c>
      <c r="Q91" s="85" t="s">
        <v>267</v>
      </c>
      <c r="R91" s="37" t="s">
        <v>117</v>
      </c>
      <c r="S91" s="275" t="s">
        <v>809</v>
      </c>
      <c r="T91" s="84" t="s">
        <v>267</v>
      </c>
    </row>
    <row r="92" spans="1:20" ht="20.25" customHeight="1" x14ac:dyDescent="0.25">
      <c r="A92" s="101" t="s">
        <v>808</v>
      </c>
      <c r="B92" s="91" t="s">
        <v>125</v>
      </c>
      <c r="C92" s="1413" t="s">
        <v>153</v>
      </c>
      <c r="D92" s="1420"/>
      <c r="E92" s="1420"/>
      <c r="F92" s="1421"/>
      <c r="G92" s="92"/>
      <c r="H92" s="133"/>
      <c r="I92" s="157" t="s">
        <v>154</v>
      </c>
      <c r="J92" s="259"/>
      <c r="K92" s="134" t="s">
        <v>407</v>
      </c>
      <c r="L92" s="92"/>
      <c r="M92" s="106"/>
      <c r="N92" s="147"/>
      <c r="O92" s="92"/>
      <c r="P92" s="92"/>
      <c r="Q92" s="92"/>
      <c r="R92" s="91"/>
      <c r="S92" s="92"/>
      <c r="T92" s="92"/>
    </row>
    <row r="93" spans="1:20" ht="45" x14ac:dyDescent="0.25">
      <c r="A93" s="332"/>
      <c r="B93" s="410">
        <v>1</v>
      </c>
      <c r="C93" s="401" t="s">
        <v>976</v>
      </c>
      <c r="D93" s="401" t="s">
        <v>976</v>
      </c>
      <c r="E93" s="401" t="s">
        <v>976</v>
      </c>
      <c r="F93" s="34" t="s">
        <v>718</v>
      </c>
      <c r="G93" s="34" t="s">
        <v>8</v>
      </c>
      <c r="H93" s="94" t="s">
        <v>1156</v>
      </c>
      <c r="I93" s="156" t="s">
        <v>500</v>
      </c>
      <c r="J93" s="257" t="s">
        <v>782</v>
      </c>
      <c r="K93" s="11" t="s">
        <v>733</v>
      </c>
      <c r="L93" s="34" t="s">
        <v>8</v>
      </c>
      <c r="M93" s="12" t="s">
        <v>408</v>
      </c>
      <c r="N93" s="145" t="s">
        <v>267</v>
      </c>
      <c r="O93" s="4" t="s">
        <v>333</v>
      </c>
      <c r="P93" s="53" t="s">
        <v>8</v>
      </c>
      <c r="Q93" s="85" t="s">
        <v>267</v>
      </c>
      <c r="R93" s="39" t="s">
        <v>155</v>
      </c>
      <c r="S93" s="39" t="s">
        <v>8</v>
      </c>
      <c r="T93" s="84" t="s">
        <v>267</v>
      </c>
    </row>
    <row r="94" spans="1:20" ht="63.75" customHeight="1" x14ac:dyDescent="0.25">
      <c r="A94" s="332"/>
      <c r="B94" s="410">
        <v>1</v>
      </c>
      <c r="C94" s="401" t="s">
        <v>976</v>
      </c>
      <c r="D94" s="401" t="s">
        <v>976</v>
      </c>
      <c r="E94" s="401" t="s">
        <v>976</v>
      </c>
      <c r="F94" s="34" t="s">
        <v>719</v>
      </c>
      <c r="G94" s="94" t="s">
        <v>431</v>
      </c>
      <c r="H94" s="94" t="s">
        <v>339</v>
      </c>
      <c r="I94" s="156" t="s">
        <v>467</v>
      </c>
      <c r="J94" s="257" t="s">
        <v>782</v>
      </c>
      <c r="K94" s="11" t="s">
        <v>732</v>
      </c>
      <c r="L94" s="34" t="s">
        <v>430</v>
      </c>
      <c r="M94" s="12" t="s">
        <v>409</v>
      </c>
      <c r="N94" s="145" t="s">
        <v>267</v>
      </c>
      <c r="O94" s="76" t="s">
        <v>262</v>
      </c>
      <c r="P94" s="60" t="s">
        <v>334</v>
      </c>
      <c r="Q94" s="79" t="s">
        <v>262</v>
      </c>
      <c r="R94" s="13" t="s">
        <v>50</v>
      </c>
      <c r="S94" s="41" t="s">
        <v>46</v>
      </c>
      <c r="T94" s="85" t="s">
        <v>270</v>
      </c>
    </row>
    <row r="95" spans="1:20" ht="42" customHeight="1" x14ac:dyDescent="0.25">
      <c r="A95" s="332"/>
      <c r="B95" s="410">
        <v>1</v>
      </c>
      <c r="C95" s="401" t="s">
        <v>976</v>
      </c>
      <c r="D95" s="401" t="s">
        <v>976</v>
      </c>
      <c r="E95" s="401" t="s">
        <v>976</v>
      </c>
      <c r="F95" s="34" t="s">
        <v>720</v>
      </c>
      <c r="G95" s="94" t="s">
        <v>3</v>
      </c>
      <c r="H95" s="94" t="s">
        <v>101</v>
      </c>
      <c r="I95" s="156" t="s">
        <v>501</v>
      </c>
      <c r="J95" s="258" t="s">
        <v>783</v>
      </c>
      <c r="K95" s="11" t="s">
        <v>731</v>
      </c>
      <c r="L95" s="34" t="s">
        <v>413</v>
      </c>
      <c r="M95" s="12" t="s">
        <v>377</v>
      </c>
      <c r="N95" s="145" t="s">
        <v>267</v>
      </c>
      <c r="O95" s="86" t="s">
        <v>281</v>
      </c>
      <c r="P95" s="37" t="s">
        <v>3</v>
      </c>
      <c r="Q95" s="85" t="s">
        <v>267</v>
      </c>
      <c r="R95" s="37" t="s">
        <v>158</v>
      </c>
      <c r="S95" s="37" t="s">
        <v>3</v>
      </c>
      <c r="T95" s="84" t="s">
        <v>267</v>
      </c>
    </row>
    <row r="96" spans="1:20" ht="68.25" customHeight="1" x14ac:dyDescent="0.25">
      <c r="A96" s="332"/>
      <c r="B96" s="410">
        <v>1</v>
      </c>
      <c r="C96" s="401" t="s">
        <v>976</v>
      </c>
      <c r="D96" s="401" t="s">
        <v>976</v>
      </c>
      <c r="E96" s="401" t="s">
        <v>976</v>
      </c>
      <c r="F96" s="37" t="s">
        <v>721</v>
      </c>
      <c r="G96" s="20" t="s">
        <v>419</v>
      </c>
      <c r="H96" s="132" t="s">
        <v>361</v>
      </c>
      <c r="I96" s="445" t="s">
        <v>477</v>
      </c>
      <c r="J96" s="258" t="s">
        <v>783</v>
      </c>
      <c r="K96" s="6" t="s">
        <v>730</v>
      </c>
      <c r="L96" s="34" t="s">
        <v>418</v>
      </c>
      <c r="M96" s="12" t="s">
        <v>422</v>
      </c>
      <c r="N96" s="145" t="s">
        <v>267</v>
      </c>
      <c r="O96" s="86" t="s">
        <v>335</v>
      </c>
      <c r="P96" s="39" t="s">
        <v>80</v>
      </c>
      <c r="Q96" s="100" t="s">
        <v>270</v>
      </c>
      <c r="R96" s="37" t="s">
        <v>159</v>
      </c>
      <c r="S96" s="37" t="s">
        <v>49</v>
      </c>
      <c r="T96" s="84" t="s">
        <v>267</v>
      </c>
    </row>
    <row r="97" spans="1:20" ht="90.75" customHeight="1" x14ac:dyDescent="0.25">
      <c r="A97" s="332"/>
      <c r="B97" s="410">
        <v>1</v>
      </c>
      <c r="C97" s="401" t="s">
        <v>976</v>
      </c>
      <c r="D97" s="401" t="s">
        <v>976</v>
      </c>
      <c r="E97" s="401" t="s">
        <v>976</v>
      </c>
      <c r="F97" s="470" t="s">
        <v>1146</v>
      </c>
      <c r="G97" s="471" t="s">
        <v>8</v>
      </c>
      <c r="H97" s="472" t="s">
        <v>1144</v>
      </c>
      <c r="I97" s="156" t="s">
        <v>1145</v>
      </c>
      <c r="J97" s="257" t="s">
        <v>433</v>
      </c>
      <c r="K97" s="6" t="s">
        <v>1147</v>
      </c>
      <c r="L97" s="470" t="s">
        <v>8</v>
      </c>
      <c r="M97" s="12" t="s">
        <v>1064</v>
      </c>
      <c r="N97" s="145" t="s">
        <v>267</v>
      </c>
      <c r="O97" s="4" t="s">
        <v>333</v>
      </c>
      <c r="P97" s="53" t="s">
        <v>8</v>
      </c>
      <c r="Q97" s="85" t="s">
        <v>267</v>
      </c>
      <c r="R97" s="470" t="s">
        <v>155</v>
      </c>
      <c r="S97" s="470" t="s">
        <v>8</v>
      </c>
      <c r="T97" s="84" t="s">
        <v>267</v>
      </c>
    </row>
    <row r="98" spans="1:20" ht="90.75" customHeight="1" x14ac:dyDescent="0.25">
      <c r="A98" s="332"/>
      <c r="B98" s="410">
        <v>1</v>
      </c>
      <c r="C98" s="401" t="s">
        <v>976</v>
      </c>
      <c r="D98" s="401" t="s">
        <v>976</v>
      </c>
      <c r="E98" s="401" t="s">
        <v>976</v>
      </c>
      <c r="F98" s="39" t="s">
        <v>722</v>
      </c>
      <c r="G98" s="39" t="s">
        <v>412</v>
      </c>
      <c r="H98" s="94" t="s">
        <v>340</v>
      </c>
      <c r="I98" s="156" t="s">
        <v>502</v>
      </c>
      <c r="J98" s="257" t="s">
        <v>782</v>
      </c>
      <c r="K98" s="6" t="s">
        <v>729</v>
      </c>
      <c r="L98" s="39" t="s">
        <v>411</v>
      </c>
      <c r="M98" s="12" t="s">
        <v>1166</v>
      </c>
      <c r="N98" s="145" t="s">
        <v>267</v>
      </c>
      <c r="O98" s="432" t="s">
        <v>1030</v>
      </c>
      <c r="P98" s="95" t="s">
        <v>1031</v>
      </c>
      <c r="Q98" s="282" t="s">
        <v>279</v>
      </c>
      <c r="R98" s="37" t="s">
        <v>48</v>
      </c>
      <c r="S98" s="37" t="s">
        <v>49</v>
      </c>
      <c r="T98" s="84" t="s">
        <v>267</v>
      </c>
    </row>
    <row r="99" spans="1:20" ht="90.75" customHeight="1" x14ac:dyDescent="0.25">
      <c r="A99" s="332"/>
      <c r="B99" s="410">
        <v>1</v>
      </c>
      <c r="C99" s="401" t="s">
        <v>976</v>
      </c>
      <c r="D99" s="401" t="s">
        <v>976</v>
      </c>
      <c r="E99" s="401" t="s">
        <v>976</v>
      </c>
      <c r="F99" s="426" t="s">
        <v>1061</v>
      </c>
      <c r="G99" s="428" t="s">
        <v>8</v>
      </c>
      <c r="H99" s="427" t="s">
        <v>1062</v>
      </c>
      <c r="I99" s="156" t="s">
        <v>1063</v>
      </c>
      <c r="J99" s="257" t="s">
        <v>433</v>
      </c>
      <c r="K99" s="6" t="s">
        <v>1068</v>
      </c>
      <c r="L99" s="426" t="s">
        <v>8</v>
      </c>
      <c r="M99" s="12" t="s">
        <v>1148</v>
      </c>
      <c r="N99" s="145" t="s">
        <v>267</v>
      </c>
      <c r="O99" s="4" t="s">
        <v>333</v>
      </c>
      <c r="P99" s="53" t="s">
        <v>8</v>
      </c>
      <c r="Q99" s="85" t="s">
        <v>267</v>
      </c>
      <c r="R99" s="426" t="s">
        <v>155</v>
      </c>
      <c r="S99" s="426" t="s">
        <v>8</v>
      </c>
      <c r="T99" s="84" t="s">
        <v>267</v>
      </c>
    </row>
    <row r="100" spans="1:20" ht="78.75" customHeight="1" x14ac:dyDescent="0.25">
      <c r="A100" s="332"/>
      <c r="B100" s="410">
        <v>1</v>
      </c>
      <c r="C100" s="401" t="s">
        <v>976</v>
      </c>
      <c r="D100" s="401" t="s">
        <v>976</v>
      </c>
      <c r="E100" s="401" t="s">
        <v>976</v>
      </c>
      <c r="F100" s="37" t="s">
        <v>723</v>
      </c>
      <c r="G100" s="37" t="s">
        <v>1021</v>
      </c>
      <c r="H100" s="1118" t="s">
        <v>2552</v>
      </c>
      <c r="I100" s="445" t="s">
        <v>503</v>
      </c>
      <c r="J100" s="257" t="s">
        <v>782</v>
      </c>
      <c r="K100" s="6" t="s">
        <v>728</v>
      </c>
      <c r="L100" s="34" t="s">
        <v>420</v>
      </c>
      <c r="M100" s="12" t="s">
        <v>421</v>
      </c>
      <c r="N100" s="145" t="s">
        <v>267</v>
      </c>
      <c r="O100" s="86" t="s">
        <v>336</v>
      </c>
      <c r="P100" s="39" t="s">
        <v>81</v>
      </c>
      <c r="Q100" s="100" t="s">
        <v>270</v>
      </c>
      <c r="R100" s="13" t="s">
        <v>160</v>
      </c>
      <c r="S100" s="37" t="s">
        <v>47</v>
      </c>
      <c r="T100" s="84" t="s">
        <v>267</v>
      </c>
    </row>
    <row r="101" spans="1:20" ht="90.75" customHeight="1" x14ac:dyDescent="0.25">
      <c r="A101" s="332"/>
      <c r="B101" s="410">
        <v>1</v>
      </c>
      <c r="C101" s="401" t="s">
        <v>976</v>
      </c>
      <c r="D101" s="401" t="s">
        <v>976</v>
      </c>
      <c r="E101" s="401" t="s">
        <v>976</v>
      </c>
      <c r="F101" s="426" t="s">
        <v>1065</v>
      </c>
      <c r="G101" s="428" t="s">
        <v>8</v>
      </c>
      <c r="H101" s="427" t="s">
        <v>1066</v>
      </c>
      <c r="I101" s="156" t="s">
        <v>1067</v>
      </c>
      <c r="J101" s="257" t="s">
        <v>433</v>
      </c>
      <c r="K101" s="6" t="s">
        <v>1167</v>
      </c>
      <c r="L101" s="426" t="s">
        <v>8</v>
      </c>
      <c r="M101" s="12" t="s">
        <v>1069</v>
      </c>
      <c r="N101" s="145" t="s">
        <v>267</v>
      </c>
      <c r="O101" s="4" t="s">
        <v>333</v>
      </c>
      <c r="P101" s="53" t="s">
        <v>8</v>
      </c>
      <c r="Q101" s="85" t="s">
        <v>267</v>
      </c>
      <c r="R101" s="426" t="s">
        <v>155</v>
      </c>
      <c r="S101" s="426" t="s">
        <v>8</v>
      </c>
      <c r="T101" s="84" t="s">
        <v>267</v>
      </c>
    </row>
    <row r="102" spans="1:20" ht="86.25" customHeight="1" x14ac:dyDescent="0.25">
      <c r="A102" s="332"/>
      <c r="B102" s="410">
        <v>1</v>
      </c>
      <c r="C102" s="401" t="s">
        <v>976</v>
      </c>
      <c r="D102" s="401" t="s">
        <v>976</v>
      </c>
      <c r="E102" s="401" t="s">
        <v>976</v>
      </c>
      <c r="F102" s="37" t="s">
        <v>724</v>
      </c>
      <c r="G102" s="37" t="s">
        <v>410</v>
      </c>
      <c r="H102" s="20" t="s">
        <v>101</v>
      </c>
      <c r="I102" s="445" t="s">
        <v>478</v>
      </c>
      <c r="J102" s="258" t="s">
        <v>783</v>
      </c>
      <c r="K102" s="6" t="s">
        <v>727</v>
      </c>
      <c r="L102" s="39" t="s">
        <v>1168</v>
      </c>
      <c r="M102" s="12" t="s">
        <v>377</v>
      </c>
      <c r="N102" s="145" t="s">
        <v>267</v>
      </c>
      <c r="O102" s="86" t="s">
        <v>337</v>
      </c>
      <c r="P102" s="39" t="s">
        <v>79</v>
      </c>
      <c r="Q102" s="100" t="s">
        <v>270</v>
      </c>
      <c r="R102" s="37" t="s">
        <v>156</v>
      </c>
      <c r="S102" s="37" t="s">
        <v>157</v>
      </c>
      <c r="T102" s="84" t="s">
        <v>267</v>
      </c>
    </row>
    <row r="103" spans="1:20" ht="48.75" customHeight="1" x14ac:dyDescent="0.25">
      <c r="A103" s="332"/>
      <c r="B103" s="410">
        <v>1</v>
      </c>
      <c r="C103" s="401" t="s">
        <v>976</v>
      </c>
      <c r="D103" s="401" t="s">
        <v>976</v>
      </c>
      <c r="E103" s="401" t="s">
        <v>976</v>
      </c>
      <c r="F103" s="39" t="s">
        <v>725</v>
      </c>
      <c r="G103" s="477" t="s">
        <v>412</v>
      </c>
      <c r="H103" s="94" t="s">
        <v>1157</v>
      </c>
      <c r="I103" s="156" t="s">
        <v>474</v>
      </c>
      <c r="J103" s="258" t="s">
        <v>783</v>
      </c>
      <c r="K103" s="6" t="s">
        <v>726</v>
      </c>
      <c r="L103" s="39" t="s">
        <v>411</v>
      </c>
      <c r="M103" s="12" t="s">
        <v>377</v>
      </c>
      <c r="N103" s="145" t="s">
        <v>267</v>
      </c>
      <c r="O103" s="76" t="s">
        <v>262</v>
      </c>
      <c r="P103" s="60" t="s">
        <v>338</v>
      </c>
      <c r="Q103" s="107" t="s">
        <v>262</v>
      </c>
      <c r="R103" s="42" t="s">
        <v>161</v>
      </c>
      <c r="S103" s="37" t="s">
        <v>49</v>
      </c>
      <c r="T103" s="84" t="s">
        <v>267</v>
      </c>
    </row>
    <row r="104" spans="1:20" x14ac:dyDescent="0.25">
      <c r="K104" s="140"/>
      <c r="L104" s="140"/>
      <c r="M104" s="140"/>
    </row>
    <row r="105" spans="1:20" x14ac:dyDescent="0.25">
      <c r="K105" s="140"/>
      <c r="L105" s="140"/>
      <c r="M105" s="140"/>
    </row>
  </sheetData>
  <sheetProtection algorithmName="SHA-512" hashValue="/yHa5CNWtNfINzy1W1Oip/5u6sjhkm+siN6x3UAN8yEI25pdvx85J1UVX8Xhp3/kTR4mzWHOVhlukuSPz9lwKA==" saltValue="gBT29q+aV7hXsMDZOeGUlw==" spinCount="100000" sheet="1" objects="1" scenarios="1"/>
  <autoFilter ref="B6:T103"/>
  <mergeCells count="17">
    <mergeCell ref="C29:F29"/>
    <mergeCell ref="C42:F42"/>
    <mergeCell ref="C92:F92"/>
    <mergeCell ref="C51:F51"/>
    <mergeCell ref="C54:F54"/>
    <mergeCell ref="C65:F65"/>
    <mergeCell ref="C76:F76"/>
    <mergeCell ref="C83:F83"/>
    <mergeCell ref="C45:H45"/>
    <mergeCell ref="C2:G2"/>
    <mergeCell ref="C4:E4"/>
    <mergeCell ref="C10:F10"/>
    <mergeCell ref="C6:F6"/>
    <mergeCell ref="F17:H18"/>
    <mergeCell ref="C18:E18"/>
    <mergeCell ref="C17:E17"/>
    <mergeCell ref="C3:F3"/>
  </mergeCells>
  <hyperlinks>
    <hyperlink ref="C3:F3" location="Content!A1" display="Content (Inhaltsverzeichnis)"/>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40"/>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70" customWidth="1"/>
    <col min="2" max="2" width="20.7109375" style="70" customWidth="1"/>
    <col min="3" max="3" width="25.85546875" style="70" customWidth="1"/>
    <col min="4" max="4" width="18.42578125" style="70" customWidth="1"/>
    <col min="5" max="5" width="13" style="70" customWidth="1"/>
    <col min="6" max="6" width="22.7109375" style="70" customWidth="1"/>
    <col min="7" max="7" width="20.28515625" style="70" customWidth="1"/>
    <col min="8" max="16384" width="9" style="70"/>
  </cols>
  <sheetData>
    <row r="1" spans="2:13" ht="9" customHeight="1" x14ac:dyDescent="0.2"/>
    <row r="2" spans="2:13" ht="63.75" customHeight="1" x14ac:dyDescent="0.25">
      <c r="B2" s="1399" t="s">
        <v>1971</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72.75" customHeight="1" x14ac:dyDescent="0.2">
      <c r="B8" s="705" t="s">
        <v>1488</v>
      </c>
      <c r="C8" s="2414" t="s">
        <v>1969</v>
      </c>
      <c r="D8" s="2415"/>
      <c r="E8" s="707" t="s">
        <v>1488</v>
      </c>
      <c r="F8" s="2451"/>
      <c r="G8" s="2452"/>
      <c r="H8" s="191"/>
      <c r="I8" s="192"/>
      <c r="J8" s="190"/>
      <c r="K8" s="190"/>
      <c r="L8" s="190"/>
      <c r="M8" s="190"/>
    </row>
    <row r="9" spans="2:13" s="193" customFormat="1" ht="102" customHeight="1" x14ac:dyDescent="0.2">
      <c r="B9" s="706" t="s">
        <v>1970</v>
      </c>
      <c r="C9" s="2414" t="s">
        <v>1968</v>
      </c>
      <c r="D9" s="2415"/>
      <c r="E9" s="708" t="s">
        <v>1970</v>
      </c>
      <c r="F9" s="2436"/>
      <c r="G9" s="2437"/>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07"/>
      <c r="D13" s="2407"/>
      <c r="E13" s="2407"/>
      <c r="F13" s="2407"/>
      <c r="G13" s="2408"/>
      <c r="H13" s="202"/>
    </row>
    <row r="14" spans="2:13" ht="24.95" customHeight="1" x14ac:dyDescent="0.2">
      <c r="B14" s="2406" t="s">
        <v>1794</v>
      </c>
      <c r="C14" s="2407"/>
      <c r="D14" s="2407"/>
      <c r="E14" s="2408"/>
      <c r="F14" s="2412" t="s">
        <v>1795</v>
      </c>
      <c r="G14" s="2413"/>
      <c r="H14" s="203"/>
    </row>
    <row r="15" spans="2:13" x14ac:dyDescent="0.2">
      <c r="B15" s="49"/>
      <c r="C15" s="49"/>
      <c r="D15" s="854"/>
      <c r="E15" s="855"/>
      <c r="F15" s="855"/>
      <c r="G15" s="855"/>
      <c r="H15" s="8"/>
    </row>
    <row r="16" spans="2:13" ht="24.95" customHeight="1" x14ac:dyDescent="0.2">
      <c r="B16" s="2428" t="s">
        <v>2044</v>
      </c>
      <c r="C16" s="2429"/>
      <c r="D16" s="856"/>
      <c r="E16" s="857"/>
      <c r="F16" s="858"/>
      <c r="G16" s="858"/>
      <c r="H16" s="8"/>
    </row>
    <row r="17" spans="2:8" ht="24.95" customHeight="1" x14ac:dyDescent="0.2">
      <c r="B17" s="2440" t="s">
        <v>1979</v>
      </c>
      <c r="C17" s="2441"/>
      <c r="D17" s="2441"/>
      <c r="E17" s="2441"/>
      <c r="F17" s="855"/>
      <c r="G17" s="855"/>
      <c r="H17" s="8"/>
    </row>
    <row r="18" spans="2:8" x14ac:dyDescent="0.2">
      <c r="B18" s="8"/>
      <c r="C18" s="8"/>
      <c r="D18" s="205"/>
      <c r="E18" s="8"/>
      <c r="F18" s="8"/>
      <c r="G18" s="8"/>
      <c r="H18" s="8"/>
    </row>
    <row r="19" spans="2:8" x14ac:dyDescent="0.2">
      <c r="B19" s="8"/>
      <c r="C19" s="8"/>
      <c r="D19" s="205"/>
      <c r="E19" s="8"/>
      <c r="F19" s="8"/>
      <c r="G19" s="8"/>
      <c r="H19" s="8"/>
    </row>
    <row r="20" spans="2:8" x14ac:dyDescent="0.2">
      <c r="B20" s="8"/>
      <c r="C20" s="8"/>
      <c r="D20" s="205"/>
      <c r="E20" s="8"/>
      <c r="F20" s="8"/>
      <c r="G20" s="8"/>
      <c r="H20" s="8"/>
    </row>
    <row r="21" spans="2:8" x14ac:dyDescent="0.2">
      <c r="B21" s="207"/>
      <c r="C21" s="207"/>
      <c r="D21" s="207"/>
      <c r="E21" s="207"/>
      <c r="F21" s="207"/>
      <c r="G21" s="207"/>
    </row>
    <row r="22" spans="2:8" ht="33" customHeight="1" x14ac:dyDescent="0.25">
      <c r="B22" s="2424" t="s">
        <v>1269</v>
      </c>
      <c r="C22" s="2424"/>
      <c r="D22" s="2424"/>
      <c r="E22" s="2424"/>
    </row>
    <row r="23" spans="2:8" ht="7.5" customHeight="1" x14ac:dyDescent="0.2">
      <c r="B23" s="207"/>
      <c r="C23" s="207"/>
      <c r="D23" s="207"/>
      <c r="E23" s="207"/>
      <c r="F23" s="207"/>
    </row>
    <row r="24" spans="2:8" ht="28.5" customHeight="1" x14ac:dyDescent="0.2">
      <c r="B24" s="2425" t="s">
        <v>1993</v>
      </c>
      <c r="C24" s="2425"/>
    </row>
    <row r="25" spans="2:8" ht="24.95" customHeight="1" thickBot="1" x14ac:dyDescent="0.25">
      <c r="B25" s="527" t="s">
        <v>1783</v>
      </c>
      <c r="C25" s="2430" t="s">
        <v>1784</v>
      </c>
      <c r="D25" s="2431"/>
      <c r="E25" s="2432" t="s">
        <v>1785</v>
      </c>
      <c r="F25" s="2433"/>
    </row>
    <row r="26" spans="2:8" ht="33" customHeight="1" thickBot="1" x14ac:dyDescent="0.25">
      <c r="B26" s="2445" t="s">
        <v>1786</v>
      </c>
      <c r="C26" s="2446"/>
      <c r="D26" s="2446"/>
      <c r="E26" s="2446"/>
      <c r="F26" s="2447"/>
    </row>
    <row r="27" spans="2:8" ht="47.25" customHeight="1" x14ac:dyDescent="0.2">
      <c r="B27" s="523" t="s">
        <v>739</v>
      </c>
      <c r="C27" s="2444" t="s">
        <v>661</v>
      </c>
      <c r="D27" s="2444"/>
      <c r="E27" s="2453" t="s">
        <v>662</v>
      </c>
      <c r="F27" s="2453"/>
    </row>
    <row r="28" spans="2:8" ht="50.25" customHeight="1" x14ac:dyDescent="0.2">
      <c r="B28" s="1258" t="s">
        <v>747</v>
      </c>
      <c r="C28" s="1476" t="s">
        <v>31</v>
      </c>
      <c r="D28" s="1478"/>
      <c r="E28" s="1476" t="s">
        <v>2897</v>
      </c>
      <c r="F28" s="1478"/>
    </row>
    <row r="29" spans="2:8" ht="17.25" customHeight="1" x14ac:dyDescent="0.2">
      <c r="B29" s="1258"/>
      <c r="C29" s="2448" t="s">
        <v>2904</v>
      </c>
      <c r="D29" s="2449"/>
      <c r="E29" s="2449"/>
      <c r="F29" s="2450"/>
    </row>
    <row r="30" spans="2:8" ht="52.5" customHeight="1" x14ac:dyDescent="0.2">
      <c r="B30" s="1258" t="s">
        <v>764</v>
      </c>
      <c r="C30" s="1476" t="s">
        <v>31</v>
      </c>
      <c r="D30" s="1478"/>
      <c r="E30" s="1476" t="s">
        <v>2160</v>
      </c>
      <c r="F30" s="1478"/>
    </row>
    <row r="31" spans="2:8" x14ac:dyDescent="0.2">
      <c r="B31" s="207"/>
      <c r="C31" s="207"/>
      <c r="D31" s="207"/>
      <c r="E31" s="207"/>
      <c r="F31" s="207"/>
    </row>
    <row r="32" spans="2:8" ht="15" customHeight="1" x14ac:dyDescent="0.2">
      <c r="B32" s="207"/>
      <c r="C32" s="207"/>
      <c r="D32" s="207"/>
      <c r="E32" s="207"/>
      <c r="F32" s="207"/>
    </row>
    <row r="33" spans="2:8" ht="28.5" customHeight="1" x14ac:dyDescent="0.2">
      <c r="B33" s="2425" t="s">
        <v>1272</v>
      </c>
      <c r="C33" s="2425"/>
    </row>
    <row r="34" spans="2:8" ht="36.75" customHeight="1" x14ac:dyDescent="0.2">
      <c r="B34" s="523" t="s">
        <v>753</v>
      </c>
      <c r="C34" s="2438" t="s">
        <v>8</v>
      </c>
      <c r="D34" s="2438"/>
      <c r="E34" s="2439" t="s">
        <v>8</v>
      </c>
      <c r="F34" s="2439"/>
    </row>
    <row r="35" spans="2:8" ht="36.75" customHeight="1" x14ac:dyDescent="0.2">
      <c r="B35" s="523" t="s">
        <v>754</v>
      </c>
      <c r="C35" s="2438" t="s">
        <v>630</v>
      </c>
      <c r="D35" s="2438"/>
      <c r="E35" s="2439" t="s">
        <v>631</v>
      </c>
      <c r="F35" s="2439"/>
    </row>
    <row r="36" spans="2:8" x14ac:dyDescent="0.2">
      <c r="B36" s="207"/>
      <c r="C36" s="207"/>
      <c r="D36" s="207"/>
      <c r="E36" s="207"/>
      <c r="F36" s="207"/>
    </row>
    <row r="37" spans="2:8" x14ac:dyDescent="0.2">
      <c r="B37" s="207"/>
      <c r="C37" s="207"/>
      <c r="D37" s="207"/>
      <c r="E37" s="207"/>
      <c r="F37" s="207"/>
    </row>
    <row r="39" spans="2:8" x14ac:dyDescent="0.2">
      <c r="B39" s="208" t="s">
        <v>1271</v>
      </c>
    </row>
    <row r="40" spans="2:8" ht="42" customHeight="1" x14ac:dyDescent="0.25">
      <c r="B40" s="2401"/>
      <c r="C40" s="2402"/>
      <c r="D40" s="2403"/>
      <c r="E40" s="2404"/>
      <c r="F40" s="2405"/>
      <c r="G40" s="209"/>
      <c r="H40" s="210"/>
    </row>
  </sheetData>
  <sheetProtection password="CA09" sheet="1" objects="1" scenarios="1"/>
  <mergeCells count="30">
    <mergeCell ref="B40:C40"/>
    <mergeCell ref="B17:E17"/>
    <mergeCell ref="C27:D27"/>
    <mergeCell ref="E27:F27"/>
    <mergeCell ref="C34:D34"/>
    <mergeCell ref="E34:F34"/>
    <mergeCell ref="C35:D35"/>
    <mergeCell ref="E35:F35"/>
    <mergeCell ref="B26:F26"/>
    <mergeCell ref="D40:F40"/>
    <mergeCell ref="B33:C33"/>
    <mergeCell ref="C28:D28"/>
    <mergeCell ref="E28:F28"/>
    <mergeCell ref="C29:F29"/>
    <mergeCell ref="C30:D30"/>
    <mergeCell ref="E30:F30"/>
    <mergeCell ref="B2:F2"/>
    <mergeCell ref="C8:D8"/>
    <mergeCell ref="F8:G8"/>
    <mergeCell ref="C9:D9"/>
    <mergeCell ref="F9:G9"/>
    <mergeCell ref="B6:C6"/>
    <mergeCell ref="B13:G13"/>
    <mergeCell ref="B14:E14"/>
    <mergeCell ref="F14:G14"/>
    <mergeCell ref="B16:C16"/>
    <mergeCell ref="C25:D25"/>
    <mergeCell ref="E25:F25"/>
    <mergeCell ref="B22:E22"/>
    <mergeCell ref="B24:C24"/>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B1:M41"/>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70" customWidth="1"/>
    <col min="2" max="2" width="23" style="70" customWidth="1"/>
    <col min="3" max="3" width="23.140625" style="70" customWidth="1"/>
    <col min="4" max="4" width="18.42578125" style="70" customWidth="1"/>
    <col min="5" max="5" width="13" style="70" customWidth="1"/>
    <col min="6" max="6" width="22.7109375" style="70" customWidth="1"/>
    <col min="7" max="7" width="21.140625" style="70" customWidth="1"/>
    <col min="8" max="16384" width="9" style="70"/>
  </cols>
  <sheetData>
    <row r="1" spans="2:13" ht="9" customHeight="1" x14ac:dyDescent="0.2"/>
    <row r="2" spans="2:13" ht="65.25" customHeight="1" x14ac:dyDescent="0.25">
      <c r="B2" s="1399" t="s">
        <v>2989</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67.5" customHeight="1" x14ac:dyDescent="0.2">
      <c r="B8" s="705" t="s">
        <v>1488</v>
      </c>
      <c r="C8" s="2414" t="s">
        <v>2983</v>
      </c>
      <c r="D8" s="2415"/>
      <c r="E8" s="707" t="s">
        <v>1488</v>
      </c>
      <c r="F8" s="2416"/>
      <c r="G8" s="2417"/>
      <c r="H8" s="191"/>
      <c r="I8" s="192"/>
      <c r="J8" s="190"/>
      <c r="K8" s="190"/>
      <c r="L8" s="190"/>
      <c r="M8" s="190"/>
    </row>
    <row r="9" spans="2:13" s="193" customFormat="1" ht="54.75" customHeight="1" x14ac:dyDescent="0.2">
      <c r="B9" s="706" t="s">
        <v>1970</v>
      </c>
      <c r="C9" s="2414" t="s">
        <v>1771</v>
      </c>
      <c r="D9" s="2415"/>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07"/>
      <c r="D13" s="2407"/>
      <c r="E13" s="2407"/>
      <c r="F13" s="2407"/>
      <c r="G13" s="2408"/>
      <c r="H13" s="202"/>
    </row>
    <row r="14" spans="2:13" ht="24.95" customHeight="1" x14ac:dyDescent="0.2">
      <c r="B14" s="2406" t="s">
        <v>1794</v>
      </c>
      <c r="C14" s="2407"/>
      <c r="D14" s="2407"/>
      <c r="E14" s="2408"/>
      <c r="F14" s="2412" t="s">
        <v>1795</v>
      </c>
      <c r="G14" s="2413"/>
      <c r="H14" s="203"/>
    </row>
    <row r="15" spans="2:13" x14ac:dyDescent="0.2">
      <c r="B15" s="2454" t="s">
        <v>620</v>
      </c>
      <c r="C15" s="2455"/>
      <c r="D15" s="2456"/>
      <c r="E15" s="2456"/>
      <c r="F15" s="853"/>
      <c r="G15" s="853"/>
      <c r="H15" s="203"/>
    </row>
    <row r="16" spans="2:13" x14ac:dyDescent="0.2">
      <c r="B16" s="220"/>
      <c r="C16" s="220"/>
      <c r="D16" s="221"/>
      <c r="E16" s="222"/>
      <c r="F16" s="222"/>
      <c r="G16" s="222"/>
      <c r="H16" s="8"/>
    </row>
    <row r="17" spans="2:8" ht="24.95" customHeight="1" x14ac:dyDescent="0.2">
      <c r="B17" s="851" t="s">
        <v>2988</v>
      </c>
      <c r="C17" s="897" t="s">
        <v>2987</v>
      </c>
      <c r="D17" s="206"/>
      <c r="E17" s="204"/>
      <c r="F17" s="222"/>
      <c r="G17" s="222"/>
      <c r="H17" s="8"/>
    </row>
    <row r="18" spans="2:8" ht="24.95" customHeight="1" x14ac:dyDescent="0.2">
      <c r="B18" s="2457" t="s">
        <v>1978</v>
      </c>
      <c r="C18" s="2458"/>
      <c r="D18" s="204"/>
      <c r="E18" s="204"/>
      <c r="F18" s="222"/>
      <c r="G18" s="222"/>
      <c r="H18" s="8"/>
    </row>
    <row r="19" spans="2:8" x14ac:dyDescent="0.2">
      <c r="B19" s="8"/>
      <c r="C19" s="8"/>
      <c r="D19" s="205"/>
      <c r="E19" s="8"/>
      <c r="F19" s="8"/>
      <c r="G19" s="8"/>
      <c r="H19" s="8"/>
    </row>
    <row r="20" spans="2:8" x14ac:dyDescent="0.2">
      <c r="B20" s="8"/>
      <c r="C20" s="8"/>
      <c r="D20" s="205"/>
      <c r="E20" s="8"/>
      <c r="F20" s="8"/>
      <c r="G20" s="8"/>
      <c r="H20" s="8"/>
    </row>
    <row r="21" spans="2:8" x14ac:dyDescent="0.2">
      <c r="B21" s="8"/>
      <c r="C21" s="8"/>
      <c r="D21" s="205"/>
      <c r="E21" s="8"/>
      <c r="F21" s="8"/>
      <c r="G21" s="8"/>
      <c r="H21" s="8"/>
    </row>
    <row r="22" spans="2:8" x14ac:dyDescent="0.2">
      <c r="B22" s="207"/>
      <c r="C22" s="207"/>
      <c r="D22" s="207"/>
      <c r="E22" s="207"/>
      <c r="F22" s="207"/>
      <c r="G22" s="207"/>
    </row>
    <row r="23" spans="2:8" ht="33" customHeight="1" x14ac:dyDescent="0.25">
      <c r="B23" s="2424" t="s">
        <v>1269</v>
      </c>
      <c r="C23" s="2424"/>
      <c r="D23" s="2424"/>
      <c r="E23" s="2424"/>
    </row>
    <row r="24" spans="2:8" ht="7.5" customHeight="1" x14ac:dyDescent="0.2">
      <c r="B24" s="207"/>
      <c r="C24" s="207"/>
      <c r="D24" s="207"/>
      <c r="E24" s="207"/>
      <c r="F24" s="207"/>
    </row>
    <row r="25" spans="2:8" ht="28.5" customHeight="1" x14ac:dyDescent="0.2">
      <c r="B25" s="2425" t="s">
        <v>1993</v>
      </c>
      <c r="C25" s="2425"/>
    </row>
    <row r="26" spans="2:8" ht="24.95" customHeight="1" thickBot="1" x14ac:dyDescent="0.25">
      <c r="B26" s="527" t="s">
        <v>1783</v>
      </c>
      <c r="C26" s="2430" t="s">
        <v>1784</v>
      </c>
      <c r="D26" s="2431"/>
      <c r="E26" s="2432" t="s">
        <v>1785</v>
      </c>
      <c r="F26" s="2433"/>
    </row>
    <row r="27" spans="2:8" ht="33" customHeight="1" thickBot="1" x14ac:dyDescent="0.25">
      <c r="B27" s="2445" t="s">
        <v>1787</v>
      </c>
      <c r="C27" s="2446"/>
      <c r="D27" s="2446"/>
      <c r="E27" s="2446"/>
      <c r="F27" s="2447"/>
    </row>
    <row r="28" spans="2:8" ht="36.75" customHeight="1" x14ac:dyDescent="0.2">
      <c r="B28" s="482" t="s">
        <v>762</v>
      </c>
      <c r="C28" s="2471" t="s">
        <v>13</v>
      </c>
      <c r="D28" s="2472"/>
      <c r="E28" s="2461" t="s">
        <v>633</v>
      </c>
      <c r="F28" s="2462"/>
    </row>
    <row r="29" spans="2:8" ht="17.25" customHeight="1" x14ac:dyDescent="0.2">
      <c r="B29" s="41"/>
      <c r="C29" s="1696" t="s">
        <v>1788</v>
      </c>
      <c r="D29" s="2469"/>
      <c r="E29" s="2469"/>
      <c r="F29" s="2470"/>
    </row>
    <row r="30" spans="2:8" ht="38.25" customHeight="1" x14ac:dyDescent="0.2">
      <c r="B30" s="482" t="s">
        <v>763</v>
      </c>
      <c r="C30" s="2463" t="s">
        <v>309</v>
      </c>
      <c r="D30" s="2464"/>
      <c r="E30" s="1476" t="s">
        <v>652</v>
      </c>
      <c r="F30" s="1478"/>
    </row>
    <row r="31" spans="2:8" ht="17.25" customHeight="1" x14ac:dyDescent="0.2">
      <c r="B31" s="223"/>
      <c r="C31" s="1696" t="s">
        <v>1788</v>
      </c>
      <c r="D31" s="2469"/>
      <c r="E31" s="2469"/>
      <c r="F31" s="2470"/>
    </row>
    <row r="32" spans="2:8" ht="33.75" customHeight="1" x14ac:dyDescent="0.2">
      <c r="B32" s="523" t="s">
        <v>793</v>
      </c>
      <c r="C32" s="2465" t="s">
        <v>634</v>
      </c>
      <c r="D32" s="2466"/>
      <c r="E32" s="2467" t="s">
        <v>635</v>
      </c>
      <c r="F32" s="2468"/>
    </row>
    <row r="33" spans="2:8" x14ac:dyDescent="0.2">
      <c r="B33" s="207"/>
      <c r="C33" s="207"/>
      <c r="D33" s="207"/>
      <c r="E33" s="207"/>
      <c r="F33" s="207"/>
    </row>
    <row r="34" spans="2:8" x14ac:dyDescent="0.2">
      <c r="B34" s="207"/>
      <c r="C34" s="207"/>
      <c r="D34" s="207"/>
      <c r="E34" s="207"/>
      <c r="F34" s="207"/>
    </row>
    <row r="35" spans="2:8" ht="28.5" customHeight="1" x14ac:dyDescent="0.2">
      <c r="B35" s="2425" t="s">
        <v>1272</v>
      </c>
      <c r="C35" s="2425"/>
    </row>
    <row r="36" spans="2:8" ht="36.75" customHeight="1" x14ac:dyDescent="0.2">
      <c r="B36" s="523" t="s">
        <v>753</v>
      </c>
      <c r="C36" s="2465" t="s">
        <v>8</v>
      </c>
      <c r="D36" s="2466"/>
      <c r="E36" s="2467" t="s">
        <v>8</v>
      </c>
      <c r="F36" s="2468"/>
    </row>
    <row r="37" spans="2:8" ht="36.75" customHeight="1" x14ac:dyDescent="0.2">
      <c r="B37" s="523" t="s">
        <v>754</v>
      </c>
      <c r="C37" s="2465" t="s">
        <v>630</v>
      </c>
      <c r="D37" s="2466"/>
      <c r="E37" s="2467" t="s">
        <v>636</v>
      </c>
      <c r="F37" s="2468"/>
    </row>
    <row r="40" spans="2:8" x14ac:dyDescent="0.2">
      <c r="B40" s="208" t="s">
        <v>1271</v>
      </c>
    </row>
    <row r="41" spans="2:8" ht="42" customHeight="1" x14ac:dyDescent="0.25">
      <c r="B41" s="2459"/>
      <c r="C41" s="2460"/>
      <c r="D41" s="2403"/>
      <c r="E41" s="2404"/>
      <c r="F41" s="2405"/>
      <c r="G41" s="209"/>
      <c r="H41" s="210"/>
    </row>
  </sheetData>
  <sheetProtection password="CA09" sheet="1" objects="1" scenarios="1"/>
  <mergeCells count="32">
    <mergeCell ref="B2:F2"/>
    <mergeCell ref="C8:D8"/>
    <mergeCell ref="F8:G8"/>
    <mergeCell ref="C9:D9"/>
    <mergeCell ref="F9:G9"/>
    <mergeCell ref="B6:C6"/>
    <mergeCell ref="B18:C18"/>
    <mergeCell ref="E26:F26"/>
    <mergeCell ref="C26:D26"/>
    <mergeCell ref="B41:C41"/>
    <mergeCell ref="E28:F28"/>
    <mergeCell ref="C30:D30"/>
    <mergeCell ref="E30:F30"/>
    <mergeCell ref="C36:D36"/>
    <mergeCell ref="E36:F36"/>
    <mergeCell ref="C29:F29"/>
    <mergeCell ref="C28:D28"/>
    <mergeCell ref="E32:F32"/>
    <mergeCell ref="C37:D37"/>
    <mergeCell ref="E37:F37"/>
    <mergeCell ref="C32:D32"/>
    <mergeCell ref="C31:F31"/>
    <mergeCell ref="B13:G13"/>
    <mergeCell ref="B14:E14"/>
    <mergeCell ref="F14:G14"/>
    <mergeCell ref="B15:C15"/>
    <mergeCell ref="D15:E15"/>
    <mergeCell ref="B23:E23"/>
    <mergeCell ref="B25:C25"/>
    <mergeCell ref="B35:C35"/>
    <mergeCell ref="B27:F27"/>
    <mergeCell ref="D41:F41"/>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B1:M39"/>
  <sheetViews>
    <sheetView showGridLines="0" showRuler="0" zoomScaleSheetLayoutView="100" workbookViewId="0">
      <pane ySplit="3" topLeftCell="A4" activePane="bottomLeft" state="frozen"/>
      <selection pane="bottomLeft" activeCell="C8" sqref="C8:D8"/>
    </sheetView>
  </sheetViews>
  <sheetFormatPr baseColWidth="10" defaultColWidth="9" defaultRowHeight="14.25" x14ac:dyDescent="0.2"/>
  <cols>
    <col min="1" max="1" width="2.85546875" style="70" customWidth="1"/>
    <col min="2" max="2" width="22.7109375" style="70" customWidth="1"/>
    <col min="3" max="3" width="23.140625" style="70" customWidth="1"/>
    <col min="4" max="4" width="18.42578125" style="70" customWidth="1"/>
    <col min="5" max="5" width="13" style="70" customWidth="1"/>
    <col min="6" max="6" width="22.7109375" style="70" customWidth="1"/>
    <col min="7" max="7" width="18.7109375" style="70" customWidth="1"/>
    <col min="8" max="16384" width="9" style="70"/>
  </cols>
  <sheetData>
    <row r="1" spans="2:13" ht="9" customHeight="1" x14ac:dyDescent="0.2"/>
    <row r="2" spans="2:13" ht="66" customHeight="1" x14ac:dyDescent="0.25">
      <c r="B2" s="2482" t="s">
        <v>2982</v>
      </c>
      <c r="C2" s="2482"/>
      <c r="D2" s="2482"/>
      <c r="E2" s="2482"/>
      <c r="F2" s="2482"/>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74.25" customHeight="1" x14ac:dyDescent="0.2">
      <c r="B8" s="705" t="s">
        <v>1488</v>
      </c>
      <c r="C8" s="2414" t="s">
        <v>2983</v>
      </c>
      <c r="D8" s="2415"/>
      <c r="E8" s="707" t="s">
        <v>1488</v>
      </c>
      <c r="F8" s="2416"/>
      <c r="G8" s="2417"/>
      <c r="H8" s="191"/>
      <c r="I8" s="192"/>
      <c r="J8" s="190"/>
      <c r="K8" s="190"/>
      <c r="L8" s="190"/>
      <c r="M8" s="190"/>
    </row>
    <row r="9" spans="2:13" s="193" customFormat="1" ht="54.75" customHeight="1" x14ac:dyDescent="0.2">
      <c r="B9" s="706" t="s">
        <v>1970</v>
      </c>
      <c r="C9" s="2483" t="s">
        <v>2984</v>
      </c>
      <c r="D9" s="2484"/>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07"/>
      <c r="D13" s="2407"/>
      <c r="E13" s="2407"/>
      <c r="F13" s="2407"/>
      <c r="G13" s="2408"/>
      <c r="H13" s="202"/>
    </row>
    <row r="14" spans="2:13" ht="24.95" customHeight="1" x14ac:dyDescent="0.2">
      <c r="B14" s="2406" t="s">
        <v>1794</v>
      </c>
      <c r="C14" s="2407"/>
      <c r="D14" s="2407"/>
      <c r="E14" s="2408"/>
      <c r="F14" s="2412" t="s">
        <v>1795</v>
      </c>
      <c r="G14" s="2413"/>
      <c r="H14" s="203"/>
    </row>
    <row r="15" spans="2:13" ht="24.95" customHeight="1" x14ac:dyDescent="0.2">
      <c r="B15" s="2473" t="s">
        <v>2891</v>
      </c>
      <c r="C15" s="2474"/>
      <c r="D15" s="2475" t="s">
        <v>622</v>
      </c>
      <c r="E15" s="1974"/>
      <c r="F15" s="1974"/>
      <c r="G15" s="1974"/>
      <c r="H15" s="203"/>
    </row>
    <row r="16" spans="2:13" x14ac:dyDescent="0.2">
      <c r="B16" s="866"/>
      <c r="C16" s="866"/>
      <c r="D16" s="867"/>
      <c r="E16" s="868"/>
      <c r="F16" s="868"/>
      <c r="G16" s="868"/>
      <c r="H16" s="8"/>
    </row>
    <row r="17" spans="2:8" ht="24.95" customHeight="1" x14ac:dyDescent="0.2">
      <c r="B17" s="851" t="s">
        <v>2893</v>
      </c>
      <c r="C17" s="897" t="s">
        <v>2892</v>
      </c>
      <c r="D17" s="206"/>
      <c r="E17" s="204"/>
      <c r="F17" s="843"/>
      <c r="G17" s="843"/>
      <c r="H17" s="8"/>
    </row>
    <row r="18" spans="2:8" ht="24.95" customHeight="1" x14ac:dyDescent="0.2">
      <c r="B18" s="2457" t="s">
        <v>1980</v>
      </c>
      <c r="C18" s="2458"/>
      <c r="D18" s="204"/>
      <c r="E18" s="204"/>
      <c r="F18" s="843"/>
      <c r="G18" s="843"/>
      <c r="H18" s="8"/>
    </row>
    <row r="19" spans="2:8" x14ac:dyDescent="0.2">
      <c r="B19" s="8"/>
      <c r="C19" s="8"/>
      <c r="D19" s="205"/>
      <c r="E19" s="8"/>
      <c r="F19" s="8"/>
      <c r="G19" s="8"/>
      <c r="H19" s="8"/>
    </row>
    <row r="20" spans="2:8" x14ac:dyDescent="0.2">
      <c r="B20" s="8"/>
      <c r="C20" s="8"/>
      <c r="D20" s="205"/>
      <c r="E20" s="8"/>
      <c r="F20" s="8"/>
      <c r="G20" s="8"/>
      <c r="H20" s="8"/>
    </row>
    <row r="21" spans="2:8" x14ac:dyDescent="0.2">
      <c r="B21" s="8"/>
      <c r="C21" s="8"/>
      <c r="D21" s="205"/>
      <c r="E21" s="8"/>
      <c r="F21" s="8"/>
      <c r="G21" s="8"/>
      <c r="H21" s="8"/>
    </row>
    <row r="22" spans="2:8" x14ac:dyDescent="0.2">
      <c r="B22" s="207"/>
      <c r="C22" s="207"/>
      <c r="D22" s="207"/>
      <c r="E22" s="207"/>
      <c r="F22" s="207"/>
      <c r="G22" s="207"/>
    </row>
    <row r="23" spans="2:8" ht="33" customHeight="1" x14ac:dyDescent="0.25">
      <c r="B23" s="2424" t="s">
        <v>1269</v>
      </c>
      <c r="C23" s="2424"/>
      <c r="D23" s="2424"/>
      <c r="E23" s="2424"/>
    </row>
    <row r="24" spans="2:8" ht="7.5" customHeight="1" x14ac:dyDescent="0.2">
      <c r="B24" s="207"/>
      <c r="C24" s="207"/>
      <c r="D24" s="207"/>
      <c r="E24" s="207"/>
      <c r="F24" s="207"/>
    </row>
    <row r="25" spans="2:8" ht="28.5" customHeight="1" x14ac:dyDescent="0.2">
      <c r="B25" s="2425" t="s">
        <v>1993</v>
      </c>
      <c r="C25" s="2425"/>
    </row>
    <row r="26" spans="2:8" ht="24.95" customHeight="1" thickBot="1" x14ac:dyDescent="0.25">
      <c r="B26" s="527" t="s">
        <v>1783</v>
      </c>
      <c r="C26" s="2430" t="s">
        <v>1784</v>
      </c>
      <c r="D26" s="2431"/>
      <c r="E26" s="2432" t="s">
        <v>1785</v>
      </c>
      <c r="F26" s="2433"/>
    </row>
    <row r="27" spans="2:8" ht="33" customHeight="1" thickBot="1" x14ac:dyDescent="0.25">
      <c r="B27" s="2445" t="s">
        <v>2894</v>
      </c>
      <c r="C27" s="2446"/>
      <c r="D27" s="2446"/>
      <c r="E27" s="2446"/>
      <c r="F27" s="2447"/>
    </row>
    <row r="28" spans="2:8" ht="36.75" customHeight="1" x14ac:dyDescent="0.2">
      <c r="B28" s="840" t="s">
        <v>747</v>
      </c>
      <c r="C28" s="2476" t="s">
        <v>31</v>
      </c>
      <c r="D28" s="2477"/>
      <c r="E28" s="2461" t="s">
        <v>2895</v>
      </c>
      <c r="F28" s="2462"/>
    </row>
    <row r="29" spans="2:8" ht="17.25" customHeight="1" x14ac:dyDescent="0.2">
      <c r="B29" s="1236"/>
      <c r="C29" s="2478" t="s">
        <v>1788</v>
      </c>
      <c r="D29" s="1697"/>
      <c r="E29" s="1697"/>
      <c r="F29" s="2479"/>
    </row>
    <row r="30" spans="2:8" ht="38.25" customHeight="1" x14ac:dyDescent="0.2">
      <c r="B30" s="1236" t="s">
        <v>764</v>
      </c>
      <c r="C30" s="2480" t="s">
        <v>31</v>
      </c>
      <c r="D30" s="2481"/>
      <c r="E30" s="2467" t="s">
        <v>2895</v>
      </c>
      <c r="F30" s="2468"/>
    </row>
    <row r="31" spans="2:8" x14ac:dyDescent="0.2">
      <c r="B31" s="207"/>
      <c r="C31" s="207"/>
      <c r="D31" s="207"/>
      <c r="E31" s="207"/>
      <c r="F31" s="207"/>
    </row>
    <row r="32" spans="2:8" x14ac:dyDescent="0.2">
      <c r="B32" s="207"/>
      <c r="C32" s="207"/>
      <c r="D32" s="207"/>
      <c r="E32" s="207"/>
      <c r="F32" s="207"/>
    </row>
    <row r="33" spans="2:8" ht="28.5" customHeight="1" x14ac:dyDescent="0.2">
      <c r="B33" s="2425" t="s">
        <v>1272</v>
      </c>
      <c r="C33" s="2425"/>
    </row>
    <row r="34" spans="2:8" ht="36.75" customHeight="1" x14ac:dyDescent="0.2">
      <c r="B34" s="523" t="s">
        <v>753</v>
      </c>
      <c r="C34" s="2465" t="s">
        <v>8</v>
      </c>
      <c r="D34" s="2466"/>
      <c r="E34" s="2467" t="s">
        <v>8</v>
      </c>
      <c r="F34" s="2468"/>
    </row>
    <row r="35" spans="2:8" ht="36.75" customHeight="1" x14ac:dyDescent="0.2">
      <c r="B35" s="523" t="s">
        <v>754</v>
      </c>
      <c r="C35" s="2463" t="s">
        <v>630</v>
      </c>
      <c r="D35" s="2464"/>
      <c r="E35" s="1476" t="s">
        <v>631</v>
      </c>
      <c r="F35" s="1478"/>
    </row>
    <row r="38" spans="2:8" x14ac:dyDescent="0.2">
      <c r="B38" s="208" t="s">
        <v>1271</v>
      </c>
    </row>
    <row r="39" spans="2:8" ht="42" customHeight="1" x14ac:dyDescent="0.25">
      <c r="B39" s="2459"/>
      <c r="C39" s="2460"/>
      <c r="D39" s="2403"/>
      <c r="E39" s="2404"/>
      <c r="F39" s="2405"/>
      <c r="G39" s="209"/>
      <c r="H39" s="210"/>
    </row>
  </sheetData>
  <sheetProtection password="CA09" sheet="1" objects="1" scenarios="1"/>
  <mergeCells count="29">
    <mergeCell ref="B14:E14"/>
    <mergeCell ref="F14:G14"/>
    <mergeCell ref="B25:C25"/>
    <mergeCell ref="C26:D26"/>
    <mergeCell ref="E26:F26"/>
    <mergeCell ref="B39:C39"/>
    <mergeCell ref="C34:D34"/>
    <mergeCell ref="E34:F34"/>
    <mergeCell ref="C35:D35"/>
    <mergeCell ref="E35:F35"/>
    <mergeCell ref="D39:F39"/>
    <mergeCell ref="B13:G13"/>
    <mergeCell ref="B2:F2"/>
    <mergeCell ref="C8:D8"/>
    <mergeCell ref="F8:G8"/>
    <mergeCell ref="C9:D9"/>
    <mergeCell ref="F9:G9"/>
    <mergeCell ref="B6:C6"/>
    <mergeCell ref="B33:C33"/>
    <mergeCell ref="B15:C15"/>
    <mergeCell ref="D15:G15"/>
    <mergeCell ref="B18:C18"/>
    <mergeCell ref="B23:E23"/>
    <mergeCell ref="B27:F27"/>
    <mergeCell ref="C28:D28"/>
    <mergeCell ref="E28:F28"/>
    <mergeCell ref="C29:F29"/>
    <mergeCell ref="C30:D30"/>
    <mergeCell ref="E30:F30"/>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70" customWidth="1"/>
    <col min="2" max="2" width="22.7109375" style="70" customWidth="1"/>
    <col min="3" max="3" width="23.140625" style="70" customWidth="1"/>
    <col min="4" max="4" width="18.42578125" style="70" customWidth="1"/>
    <col min="5" max="5" width="13" style="70" customWidth="1"/>
    <col min="6" max="6" width="22.7109375" style="70" customWidth="1"/>
    <col min="7" max="7" width="18.7109375" style="70" customWidth="1"/>
    <col min="8" max="16384" width="9" style="70"/>
  </cols>
  <sheetData>
    <row r="1" spans="2:13" ht="9" customHeight="1" x14ac:dyDescent="0.2"/>
    <row r="2" spans="2:13" ht="66" customHeight="1" x14ac:dyDescent="0.25">
      <c r="B2" s="1399" t="s">
        <v>2990</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233"/>
      <c r="K7" s="1233"/>
      <c r="L7" s="1233"/>
      <c r="M7" s="1233"/>
    </row>
    <row r="8" spans="2:13" ht="71.25" customHeight="1" x14ac:dyDescent="0.2">
      <c r="B8" s="1238" t="s">
        <v>1488</v>
      </c>
      <c r="C8" s="2414" t="s">
        <v>2983</v>
      </c>
      <c r="D8" s="2415"/>
      <c r="E8" s="707" t="s">
        <v>1488</v>
      </c>
      <c r="F8" s="2416"/>
      <c r="G8" s="2417"/>
      <c r="H8" s="191"/>
      <c r="I8" s="192"/>
      <c r="J8" s="1233"/>
      <c r="K8" s="1233"/>
      <c r="L8" s="1233"/>
      <c r="M8" s="1233"/>
    </row>
    <row r="9" spans="2:13" s="193" customFormat="1" ht="69.75" customHeight="1" x14ac:dyDescent="0.2">
      <c r="B9" s="706" t="s">
        <v>1970</v>
      </c>
      <c r="C9" s="2485" t="s">
        <v>2985</v>
      </c>
      <c r="D9" s="2486"/>
      <c r="E9" s="708" t="s">
        <v>1970</v>
      </c>
      <c r="F9" s="2418"/>
      <c r="G9" s="2420"/>
      <c r="H9" s="194"/>
      <c r="I9" s="192"/>
      <c r="J9" s="188"/>
      <c r="K9" s="1233"/>
      <c r="L9" s="1233"/>
      <c r="M9" s="1233"/>
    </row>
    <row r="10" spans="2:13" s="193" customFormat="1" ht="24" customHeight="1" x14ac:dyDescent="0.2">
      <c r="B10" s="195"/>
      <c r="C10" s="195"/>
      <c r="D10" s="195"/>
      <c r="E10" s="196"/>
      <c r="F10" s="197"/>
      <c r="G10" s="197"/>
      <c r="H10" s="198"/>
      <c r="I10" s="192"/>
      <c r="J10" s="188"/>
      <c r="K10" s="1233"/>
      <c r="L10" s="1233"/>
      <c r="M10" s="1233"/>
    </row>
    <row r="11" spans="2:13" ht="15.75" x14ac:dyDescent="0.2">
      <c r="B11" s="199"/>
      <c r="C11" s="188"/>
      <c r="D11" s="188"/>
      <c r="E11" s="200"/>
      <c r="H11" s="201"/>
      <c r="I11" s="188"/>
      <c r="J11" s="188"/>
      <c r="K11" s="1233"/>
      <c r="L11" s="1233"/>
      <c r="M11" s="1233"/>
    </row>
    <row r="12" spans="2:13" ht="15" customHeight="1" x14ac:dyDescent="0.2">
      <c r="B12" s="8" t="s">
        <v>1762</v>
      </c>
    </row>
    <row r="13" spans="2:13" ht="24.95" customHeight="1" x14ac:dyDescent="0.2">
      <c r="B13" s="2406" t="s">
        <v>1793</v>
      </c>
      <c r="C13" s="2407"/>
      <c r="D13" s="2407"/>
      <c r="E13" s="2407"/>
      <c r="F13" s="2407"/>
      <c r="G13" s="2408"/>
      <c r="H13" s="202"/>
    </row>
    <row r="14" spans="2:13" ht="24.95" customHeight="1" x14ac:dyDescent="0.2">
      <c r="B14" s="2487" t="s">
        <v>1795</v>
      </c>
      <c r="C14" s="2488"/>
      <c r="D14" s="2489" t="s">
        <v>1802</v>
      </c>
      <c r="E14" s="2456"/>
      <c r="F14" s="2456"/>
      <c r="G14" s="2456"/>
      <c r="H14" s="203"/>
    </row>
    <row r="15" spans="2:13" x14ac:dyDescent="0.2">
      <c r="B15" s="866"/>
      <c r="C15" s="866"/>
      <c r="D15" s="867"/>
      <c r="E15" s="868"/>
      <c r="F15" s="868"/>
      <c r="G15" s="868"/>
      <c r="H15" s="8"/>
    </row>
    <row r="16" spans="2:13" ht="41.25" customHeight="1" x14ac:dyDescent="0.2">
      <c r="B16" s="1237" t="s">
        <v>2991</v>
      </c>
      <c r="C16" s="898" t="s">
        <v>2986</v>
      </c>
      <c r="D16" s="206"/>
      <c r="E16" s="204"/>
      <c r="F16" s="843"/>
      <c r="G16" s="843"/>
      <c r="H16" s="8"/>
    </row>
    <row r="17" spans="2:8" ht="24.95" customHeight="1" x14ac:dyDescent="0.2">
      <c r="B17" s="2457" t="s">
        <v>2890</v>
      </c>
      <c r="C17" s="2458"/>
      <c r="D17" s="204"/>
      <c r="E17" s="204"/>
      <c r="F17" s="843"/>
      <c r="G17" s="843"/>
      <c r="H17" s="8"/>
    </row>
    <row r="18" spans="2:8" x14ac:dyDescent="0.2">
      <c r="B18" s="8"/>
      <c r="C18" s="8"/>
      <c r="D18" s="205"/>
      <c r="E18" s="8"/>
      <c r="F18" s="8"/>
      <c r="G18" s="8"/>
      <c r="H18" s="8"/>
    </row>
    <row r="19" spans="2:8" x14ac:dyDescent="0.2">
      <c r="B19" s="8"/>
      <c r="C19" s="8"/>
      <c r="D19" s="205"/>
      <c r="E19" s="8"/>
      <c r="F19" s="8"/>
      <c r="G19" s="8"/>
      <c r="H19" s="8"/>
    </row>
    <row r="20" spans="2:8" x14ac:dyDescent="0.2">
      <c r="B20" s="8"/>
      <c r="C20" s="8"/>
      <c r="D20" s="205"/>
      <c r="E20" s="8"/>
      <c r="F20" s="8"/>
      <c r="G20" s="8"/>
      <c r="H20" s="8"/>
    </row>
    <row r="21" spans="2:8" x14ac:dyDescent="0.2">
      <c r="B21" s="207"/>
      <c r="C21" s="207"/>
      <c r="D21" s="207"/>
      <c r="E21" s="207"/>
      <c r="F21" s="207"/>
      <c r="G21" s="207"/>
    </row>
    <row r="22" spans="2:8" ht="33" customHeight="1" x14ac:dyDescent="0.25">
      <c r="B22" s="2424" t="s">
        <v>1269</v>
      </c>
      <c r="C22" s="2424"/>
      <c r="D22" s="2424"/>
      <c r="E22" s="2424"/>
    </row>
    <row r="23" spans="2:8" ht="7.5" customHeight="1" x14ac:dyDescent="0.2">
      <c r="B23" s="207"/>
      <c r="C23" s="207"/>
      <c r="D23" s="207"/>
      <c r="E23" s="207"/>
      <c r="F23" s="207"/>
    </row>
    <row r="24" spans="2:8" ht="28.5" customHeight="1" x14ac:dyDescent="0.2">
      <c r="B24" s="2425" t="s">
        <v>1993</v>
      </c>
      <c r="C24" s="2425"/>
    </row>
    <row r="25" spans="2:8" ht="24.95" customHeight="1" thickBot="1" x14ac:dyDescent="0.25">
      <c r="B25" s="527" t="s">
        <v>1783</v>
      </c>
      <c r="C25" s="2430" t="s">
        <v>1784</v>
      </c>
      <c r="D25" s="2431"/>
      <c r="E25" s="2432" t="s">
        <v>1785</v>
      </c>
      <c r="F25" s="2433"/>
    </row>
    <row r="26" spans="2:8" ht="35.25" customHeight="1" thickBot="1" x14ac:dyDescent="0.25">
      <c r="B26" s="2421" t="s">
        <v>1757</v>
      </c>
      <c r="C26" s="2422"/>
      <c r="D26" s="2422"/>
      <c r="E26" s="2422"/>
      <c r="F26" s="2423"/>
    </row>
    <row r="27" spans="2:8" x14ac:dyDescent="0.2">
      <c r="B27" s="207"/>
      <c r="C27" s="207"/>
      <c r="D27" s="207"/>
      <c r="E27" s="207"/>
      <c r="F27" s="207"/>
    </row>
    <row r="28" spans="2:8" x14ac:dyDescent="0.2">
      <c r="B28" s="207"/>
      <c r="C28" s="207"/>
      <c r="D28" s="207"/>
      <c r="E28" s="207"/>
      <c r="F28" s="207"/>
    </row>
    <row r="29" spans="2:8" ht="28.5" customHeight="1" x14ac:dyDescent="0.2">
      <c r="B29" s="2425" t="s">
        <v>1272</v>
      </c>
      <c r="C29" s="2425"/>
    </row>
    <row r="30" spans="2:8" ht="36.75" customHeight="1" x14ac:dyDescent="0.2">
      <c r="B30" s="1234" t="s">
        <v>753</v>
      </c>
      <c r="C30" s="2465" t="s">
        <v>8</v>
      </c>
      <c r="D30" s="2466"/>
      <c r="E30" s="2467" t="s">
        <v>8</v>
      </c>
      <c r="F30" s="2468"/>
    </row>
    <row r="31" spans="2:8" ht="36.75" customHeight="1" x14ac:dyDescent="0.2">
      <c r="B31" s="1234" t="s">
        <v>754</v>
      </c>
      <c r="C31" s="2463" t="s">
        <v>630</v>
      </c>
      <c r="D31" s="2464"/>
      <c r="E31" s="1476" t="s">
        <v>631</v>
      </c>
      <c r="F31" s="1478"/>
    </row>
    <row r="34" spans="2:8" x14ac:dyDescent="0.2">
      <c r="B34" s="208" t="s">
        <v>1271</v>
      </c>
    </row>
    <row r="35" spans="2:8" ht="42" customHeight="1" x14ac:dyDescent="0.25">
      <c r="B35" s="2459"/>
      <c r="C35" s="2460"/>
      <c r="D35" s="2403"/>
      <c r="E35" s="2404"/>
      <c r="F35" s="2405"/>
      <c r="G35" s="209"/>
      <c r="H35" s="210"/>
    </row>
  </sheetData>
  <sheetProtection password="CA09" sheet="1" objects="1" scenarios="1"/>
  <mergeCells count="22">
    <mergeCell ref="C31:D31"/>
    <mergeCell ref="E31:F31"/>
    <mergeCell ref="B35:C35"/>
    <mergeCell ref="D35:F35"/>
    <mergeCell ref="C25:D25"/>
    <mergeCell ref="E25:F25"/>
    <mergeCell ref="B26:F26"/>
    <mergeCell ref="B29:C29"/>
    <mergeCell ref="C30:D30"/>
    <mergeCell ref="E30:F30"/>
    <mergeCell ref="B24:C24"/>
    <mergeCell ref="B2:F2"/>
    <mergeCell ref="B6:C6"/>
    <mergeCell ref="C8:D8"/>
    <mergeCell ref="F8:G8"/>
    <mergeCell ref="C9:D9"/>
    <mergeCell ref="F9:G9"/>
    <mergeCell ref="B13:G13"/>
    <mergeCell ref="B14:C14"/>
    <mergeCell ref="D14:G14"/>
    <mergeCell ref="B17:C17"/>
    <mergeCell ref="B22:E22"/>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B1:M37"/>
  <sheetViews>
    <sheetView showGridLines="0" showRuler="0" zoomScaleSheetLayoutView="100" workbookViewId="0">
      <pane ySplit="3" topLeftCell="A4" activePane="bottomLeft" state="frozen"/>
      <selection pane="bottomLeft" activeCell="D21" sqref="D21"/>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7.85546875" style="70" customWidth="1"/>
    <col min="6" max="6" width="22.7109375" style="70" customWidth="1"/>
    <col min="7" max="7" width="18.7109375" style="70" customWidth="1"/>
    <col min="8" max="16384" width="9" style="70"/>
  </cols>
  <sheetData>
    <row r="1" spans="2:13" ht="9" customHeight="1" x14ac:dyDescent="0.2"/>
    <row r="2" spans="2:13" ht="51.75" customHeight="1" x14ac:dyDescent="0.25">
      <c r="B2" s="1399" t="s">
        <v>1287</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38.25" customHeight="1" x14ac:dyDescent="0.2">
      <c r="B8" s="705" t="s">
        <v>1488</v>
      </c>
      <c r="C8" s="2414" t="s">
        <v>1772</v>
      </c>
      <c r="D8" s="2415"/>
      <c r="E8" s="707" t="s">
        <v>1488</v>
      </c>
      <c r="F8" s="2416"/>
      <c r="G8" s="2417"/>
      <c r="H8" s="191"/>
      <c r="I8" s="192"/>
      <c r="J8" s="190"/>
      <c r="K8" s="190"/>
      <c r="L8" s="190"/>
      <c r="M8" s="190"/>
    </row>
    <row r="9" spans="2:13" s="193" customFormat="1" ht="78.75" customHeight="1" x14ac:dyDescent="0.2">
      <c r="B9" s="706" t="s">
        <v>1970</v>
      </c>
      <c r="C9" s="2414" t="s">
        <v>1967</v>
      </c>
      <c r="D9" s="2415"/>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07"/>
      <c r="D13" s="2407"/>
      <c r="E13" s="2407"/>
      <c r="F13" s="2407"/>
      <c r="G13" s="2408"/>
      <c r="H13" s="202"/>
    </row>
    <row r="14" spans="2:13" ht="24.95" customHeight="1" x14ac:dyDescent="0.2">
      <c r="B14" s="2406" t="s">
        <v>1794</v>
      </c>
      <c r="C14" s="2407"/>
      <c r="D14" s="2407"/>
      <c r="E14" s="2408"/>
      <c r="F14" s="2412" t="s">
        <v>1795</v>
      </c>
      <c r="G14" s="2413"/>
      <c r="H14" s="203"/>
    </row>
    <row r="15" spans="2:13" ht="24.95" customHeight="1" x14ac:dyDescent="0.2">
      <c r="B15" s="2406" t="s">
        <v>2038</v>
      </c>
      <c r="C15" s="2407"/>
      <c r="D15" s="2408"/>
      <c r="E15" s="896" t="s">
        <v>1994</v>
      </c>
      <c r="F15" s="853"/>
      <c r="G15" s="853"/>
      <c r="H15" s="203"/>
    </row>
    <row r="16" spans="2:13" ht="24.95" customHeight="1" x14ac:dyDescent="0.2">
      <c r="B16" s="863" t="s">
        <v>1797</v>
      </c>
      <c r="C16" s="860" t="s">
        <v>1798</v>
      </c>
      <c r="D16" s="860" t="s">
        <v>1799</v>
      </c>
      <c r="E16" s="862"/>
      <c r="F16" s="853"/>
      <c r="G16" s="853"/>
      <c r="H16" s="203"/>
    </row>
    <row r="17" spans="2:8" x14ac:dyDescent="0.2">
      <c r="B17" s="49"/>
      <c r="C17" s="49"/>
      <c r="D17" s="854"/>
      <c r="E17" s="855"/>
      <c r="F17" s="855"/>
      <c r="G17" s="855"/>
      <c r="H17" s="8"/>
    </row>
    <row r="18" spans="2:8" ht="24.95" customHeight="1" x14ac:dyDescent="0.2">
      <c r="B18" s="851" t="s">
        <v>1803</v>
      </c>
      <c r="C18" s="852" t="s">
        <v>1804</v>
      </c>
      <c r="D18" s="856"/>
      <c r="E18" s="853"/>
      <c r="F18" s="868"/>
      <c r="G18" s="868"/>
      <c r="H18" s="8"/>
    </row>
    <row r="19" spans="2:8" ht="24.95" customHeight="1" x14ac:dyDescent="0.2">
      <c r="B19" s="2457" t="s">
        <v>1981</v>
      </c>
      <c r="C19" s="2458"/>
      <c r="D19" s="853"/>
      <c r="E19" s="853"/>
      <c r="F19" s="868"/>
      <c r="G19" s="868"/>
      <c r="H19" s="8"/>
    </row>
    <row r="20" spans="2:8" x14ac:dyDescent="0.2">
      <c r="B20" s="8"/>
      <c r="C20" s="8"/>
      <c r="D20" s="205"/>
      <c r="E20" s="8"/>
      <c r="F20" s="8"/>
      <c r="G20" s="8"/>
      <c r="H20" s="8"/>
    </row>
    <row r="21" spans="2:8" x14ac:dyDescent="0.2">
      <c r="B21" s="8"/>
      <c r="C21" s="8"/>
      <c r="D21" s="205"/>
      <c r="E21" s="8"/>
      <c r="F21" s="8"/>
      <c r="G21" s="8"/>
      <c r="H21" s="8"/>
    </row>
    <row r="22" spans="2:8" x14ac:dyDescent="0.2">
      <c r="B22" s="8"/>
      <c r="C22" s="8"/>
      <c r="D22" s="205"/>
      <c r="E22" s="8"/>
      <c r="F22" s="8"/>
      <c r="G22" s="8"/>
      <c r="H22" s="8"/>
    </row>
    <row r="23" spans="2:8" x14ac:dyDescent="0.2">
      <c r="B23" s="207"/>
      <c r="C23" s="207"/>
      <c r="D23" s="207"/>
      <c r="E23" s="207"/>
      <c r="F23" s="207"/>
      <c r="G23" s="207"/>
    </row>
    <row r="24" spans="2:8" ht="33" customHeight="1" x14ac:dyDescent="0.25">
      <c r="B24" s="2424" t="s">
        <v>1269</v>
      </c>
      <c r="C24" s="2424"/>
      <c r="D24" s="2424"/>
      <c r="E24" s="2424"/>
    </row>
    <row r="25" spans="2:8" ht="7.5" customHeight="1" x14ac:dyDescent="0.2">
      <c r="B25" s="207"/>
      <c r="C25" s="207"/>
      <c r="D25" s="207"/>
      <c r="E25" s="207"/>
      <c r="F25" s="207"/>
    </row>
    <row r="26" spans="2:8" ht="28.5" customHeight="1" x14ac:dyDescent="0.2">
      <c r="B26" s="2425" t="s">
        <v>1993</v>
      </c>
      <c r="C26" s="2425"/>
    </row>
    <row r="27" spans="2:8" ht="24.95" customHeight="1" thickBot="1" x14ac:dyDescent="0.25">
      <c r="B27" s="527" t="s">
        <v>1783</v>
      </c>
      <c r="C27" s="2430" t="s">
        <v>1784</v>
      </c>
      <c r="D27" s="2431"/>
      <c r="E27" s="2432" t="s">
        <v>1785</v>
      </c>
      <c r="F27" s="2433"/>
    </row>
    <row r="28" spans="2:8" ht="37.5" customHeight="1" thickBot="1" x14ac:dyDescent="0.25">
      <c r="B28" s="2421" t="s">
        <v>1755</v>
      </c>
      <c r="C28" s="2422"/>
      <c r="D28" s="2422"/>
      <c r="E28" s="2422"/>
      <c r="F28" s="2423"/>
    </row>
    <row r="29" spans="2:8" x14ac:dyDescent="0.2">
      <c r="B29" s="207"/>
      <c r="C29" s="207"/>
      <c r="D29" s="207"/>
      <c r="E29" s="207"/>
      <c r="F29" s="207"/>
    </row>
    <row r="30" spans="2:8" x14ac:dyDescent="0.2">
      <c r="B30" s="207"/>
      <c r="C30" s="207"/>
      <c r="D30" s="207"/>
      <c r="E30" s="207"/>
      <c r="F30" s="207"/>
    </row>
    <row r="31" spans="2:8" ht="28.5" customHeight="1" thickBot="1" x14ac:dyDescent="0.25">
      <c r="B31" s="2490" t="s">
        <v>1272</v>
      </c>
      <c r="C31" s="2490"/>
    </row>
    <row r="32" spans="2:8" ht="30.75" customHeight="1" thickBot="1" x14ac:dyDescent="0.25">
      <c r="B32" s="2421" t="s">
        <v>1756</v>
      </c>
      <c r="C32" s="2422"/>
      <c r="D32" s="2422"/>
      <c r="E32" s="2422"/>
      <c r="F32" s="2423"/>
    </row>
    <row r="33" spans="2:8" x14ac:dyDescent="0.2">
      <c r="B33" s="207"/>
      <c r="C33" s="207"/>
      <c r="D33" s="207"/>
      <c r="E33" s="207"/>
      <c r="F33" s="207"/>
    </row>
    <row r="34" spans="2:8" x14ac:dyDescent="0.2">
      <c r="B34" s="207"/>
      <c r="C34" s="207"/>
      <c r="D34" s="207"/>
      <c r="E34" s="207"/>
      <c r="F34" s="207"/>
    </row>
    <row r="36" spans="2:8" x14ac:dyDescent="0.2">
      <c r="B36" s="208" t="s">
        <v>1271</v>
      </c>
    </row>
    <row r="37" spans="2:8" ht="42" customHeight="1" x14ac:dyDescent="0.25">
      <c r="B37" s="2401"/>
      <c r="C37" s="2402"/>
      <c r="D37" s="2403"/>
      <c r="E37" s="2404"/>
      <c r="F37" s="2405"/>
      <c r="G37" s="209"/>
      <c r="H37" s="210"/>
    </row>
  </sheetData>
  <sheetProtection password="CA09" sheet="1" objects="1" scenarios="1"/>
  <mergeCells count="20">
    <mergeCell ref="B37:C37"/>
    <mergeCell ref="D37:F37"/>
    <mergeCell ref="B28:F28"/>
    <mergeCell ref="B32:F32"/>
    <mergeCell ref="B31:C31"/>
    <mergeCell ref="C27:D27"/>
    <mergeCell ref="E27:F27"/>
    <mergeCell ref="B19:C19"/>
    <mergeCell ref="B24:E24"/>
    <mergeCell ref="B26:C26"/>
    <mergeCell ref="B14:E14"/>
    <mergeCell ref="F14:G14"/>
    <mergeCell ref="B15:D15"/>
    <mergeCell ref="B13:G13"/>
    <mergeCell ref="B2:F2"/>
    <mergeCell ref="C8:D8"/>
    <mergeCell ref="F8:G8"/>
    <mergeCell ref="C9:D9"/>
    <mergeCell ref="F9:G9"/>
    <mergeCell ref="B6:C6"/>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B1:M39"/>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3" style="70" customWidth="1"/>
    <col min="6" max="6" width="22.7109375" style="70" customWidth="1"/>
    <col min="7" max="7" width="30.140625" style="70" customWidth="1"/>
    <col min="8" max="16384" width="9" style="70"/>
  </cols>
  <sheetData>
    <row r="1" spans="2:13" ht="9" customHeight="1" x14ac:dyDescent="0.2"/>
    <row r="2" spans="2:13" ht="63" customHeight="1" x14ac:dyDescent="0.25">
      <c r="B2" s="1399" t="s">
        <v>1288</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69.75" customHeight="1" x14ac:dyDescent="0.2">
      <c r="B8" s="705" t="s">
        <v>1488</v>
      </c>
      <c r="C8" s="2493" t="s">
        <v>1995</v>
      </c>
      <c r="D8" s="2494"/>
      <c r="E8" s="707" t="s">
        <v>1488</v>
      </c>
      <c r="F8" s="2416"/>
      <c r="G8" s="2417"/>
      <c r="H8" s="191"/>
      <c r="I8" s="192"/>
      <c r="J8" s="190"/>
      <c r="K8" s="190"/>
      <c r="L8" s="190"/>
      <c r="M8" s="190"/>
    </row>
    <row r="9" spans="2:13" s="193" customFormat="1" ht="84" customHeight="1" x14ac:dyDescent="0.2">
      <c r="B9" s="706" t="s">
        <v>1970</v>
      </c>
      <c r="C9" s="2414" t="s">
        <v>1996</v>
      </c>
      <c r="D9" s="2415"/>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s="49" customFormat="1" ht="24.95" customHeight="1" x14ac:dyDescent="0.2">
      <c r="B13" s="2406" t="s">
        <v>1793</v>
      </c>
      <c r="C13" s="2407"/>
      <c r="D13" s="2407"/>
      <c r="E13" s="2407"/>
      <c r="F13" s="2407"/>
      <c r="G13" s="2408"/>
      <c r="H13" s="869"/>
    </row>
    <row r="14" spans="2:13" s="49" customFormat="1" ht="24.95" customHeight="1" x14ac:dyDescent="0.2">
      <c r="B14" s="2406" t="s">
        <v>1794</v>
      </c>
      <c r="C14" s="2407"/>
      <c r="D14" s="2407"/>
      <c r="E14" s="2407"/>
      <c r="F14" s="2408"/>
      <c r="G14" s="872" t="s">
        <v>1805</v>
      </c>
      <c r="H14" s="857"/>
    </row>
    <row r="15" spans="2:13" s="49" customFormat="1" ht="24.95" customHeight="1" x14ac:dyDescent="0.2">
      <c r="B15" s="2406" t="s">
        <v>2038</v>
      </c>
      <c r="C15" s="2491"/>
      <c r="D15" s="2491"/>
      <c r="E15" s="2492"/>
      <c r="F15" s="859" t="s">
        <v>1796</v>
      </c>
      <c r="G15" s="853"/>
      <c r="H15" s="857"/>
    </row>
    <row r="16" spans="2:13" s="49" customFormat="1" ht="24.95" customHeight="1" x14ac:dyDescent="0.2">
      <c r="B16" s="898" t="s">
        <v>2045</v>
      </c>
      <c r="C16" s="2406" t="s">
        <v>1799</v>
      </c>
      <c r="D16" s="2407"/>
      <c r="E16" s="2408"/>
      <c r="F16" s="853"/>
      <c r="G16" s="853"/>
      <c r="H16" s="857"/>
    </row>
    <row r="17" spans="2:8" s="49" customFormat="1" ht="24.95" customHeight="1" x14ac:dyDescent="0.2">
      <c r="B17" s="870"/>
      <c r="C17" s="2473" t="s">
        <v>1806</v>
      </c>
      <c r="D17" s="2474"/>
      <c r="E17" s="871"/>
      <c r="F17" s="853"/>
      <c r="G17" s="853"/>
      <c r="H17" s="857"/>
    </row>
    <row r="18" spans="2:8" x14ac:dyDescent="0.2">
      <c r="B18" s="49"/>
      <c r="C18" s="49"/>
      <c r="D18" s="855"/>
      <c r="E18" s="855"/>
      <c r="F18" s="855"/>
      <c r="G18" s="855"/>
      <c r="H18" s="8"/>
    </row>
    <row r="19" spans="2:8" s="49" customFormat="1" ht="24.95" customHeight="1" x14ac:dyDescent="0.2">
      <c r="C19" s="851" t="s">
        <v>1807</v>
      </c>
      <c r="D19" s="873" t="s">
        <v>1808</v>
      </c>
      <c r="E19" s="853"/>
      <c r="F19" s="868"/>
      <c r="G19" s="868"/>
    </row>
    <row r="20" spans="2:8" s="49" customFormat="1" ht="24.95" customHeight="1" x14ac:dyDescent="0.2">
      <c r="C20" s="2457" t="s">
        <v>1982</v>
      </c>
      <c r="D20" s="2458"/>
      <c r="E20" s="853"/>
      <c r="F20" s="868"/>
      <c r="G20" s="868"/>
    </row>
    <row r="21" spans="2:8" x14ac:dyDescent="0.2">
      <c r="B21" s="8"/>
      <c r="C21" s="8"/>
      <c r="D21" s="205"/>
      <c r="E21" s="205"/>
      <c r="F21" s="205"/>
      <c r="G21" s="205"/>
      <c r="H21" s="8"/>
    </row>
    <row r="22" spans="2:8" x14ac:dyDescent="0.2">
      <c r="B22" s="8"/>
      <c r="C22" s="8"/>
      <c r="D22" s="205"/>
      <c r="E22" s="8"/>
      <c r="F22" s="8"/>
      <c r="G22" s="8"/>
      <c r="H22" s="8"/>
    </row>
    <row r="23" spans="2:8" x14ac:dyDescent="0.2">
      <c r="B23" s="8"/>
      <c r="C23" s="8"/>
      <c r="D23" s="205"/>
      <c r="E23" s="8"/>
      <c r="F23" s="8"/>
      <c r="G23" s="8"/>
      <c r="H23" s="8"/>
    </row>
    <row r="24" spans="2:8" x14ac:dyDescent="0.2">
      <c r="B24" s="207"/>
      <c r="C24" s="207"/>
      <c r="D24" s="207"/>
      <c r="E24" s="207"/>
      <c r="F24" s="207"/>
      <c r="G24" s="207"/>
    </row>
    <row r="25" spans="2:8" ht="33" customHeight="1" x14ac:dyDescent="0.25">
      <c r="B25" s="2424" t="s">
        <v>1269</v>
      </c>
      <c r="C25" s="2424"/>
      <c r="D25" s="2424"/>
      <c r="E25" s="2424"/>
    </row>
    <row r="26" spans="2:8" ht="7.5" customHeight="1" x14ac:dyDescent="0.2">
      <c r="B26" s="207"/>
      <c r="C26" s="207"/>
      <c r="D26" s="207"/>
      <c r="E26" s="207"/>
      <c r="F26" s="207"/>
    </row>
    <row r="27" spans="2:8" ht="28.5" customHeight="1" x14ac:dyDescent="0.2">
      <c r="B27" s="2425" t="s">
        <v>1993</v>
      </c>
      <c r="C27" s="2425"/>
    </row>
    <row r="28" spans="2:8" ht="24" customHeight="1" thickBot="1" x14ac:dyDescent="0.25">
      <c r="B28" s="2430" t="s">
        <v>1783</v>
      </c>
      <c r="C28" s="2431"/>
      <c r="D28" s="224" t="s">
        <v>1784</v>
      </c>
      <c r="E28" s="528"/>
      <c r="F28" s="2430" t="s">
        <v>1785</v>
      </c>
      <c r="G28" s="2431"/>
    </row>
    <row r="29" spans="2:8" ht="36.75" customHeight="1" thickBot="1" x14ac:dyDescent="0.25">
      <c r="B29" s="2421" t="s">
        <v>1277</v>
      </c>
      <c r="C29" s="2422"/>
      <c r="D29" s="2422"/>
      <c r="E29" s="2422"/>
      <c r="F29" s="2422"/>
      <c r="G29" s="2423"/>
    </row>
    <row r="30" spans="2:8" x14ac:dyDescent="0.2">
      <c r="B30" s="207"/>
      <c r="C30" s="207"/>
      <c r="D30" s="207"/>
      <c r="E30" s="207"/>
      <c r="F30" s="207"/>
    </row>
    <row r="31" spans="2:8" x14ac:dyDescent="0.2">
      <c r="B31" s="207"/>
      <c r="C31" s="207"/>
      <c r="D31" s="207"/>
      <c r="E31" s="207"/>
      <c r="F31" s="207"/>
    </row>
    <row r="32" spans="2:8" ht="28.5" customHeight="1" x14ac:dyDescent="0.2">
      <c r="B32" s="2425" t="s">
        <v>1272</v>
      </c>
      <c r="C32" s="2425"/>
    </row>
    <row r="33" spans="2:9" ht="36.75" customHeight="1" x14ac:dyDescent="0.2">
      <c r="B33" s="523" t="s">
        <v>804</v>
      </c>
      <c r="C33" s="1979" t="s">
        <v>639</v>
      </c>
      <c r="D33" s="2438" t="s">
        <v>640</v>
      </c>
      <c r="E33" s="2438"/>
      <c r="F33" s="2439" t="s">
        <v>641</v>
      </c>
      <c r="G33" s="2439"/>
    </row>
    <row r="34" spans="2:9" ht="36.75" customHeight="1" x14ac:dyDescent="0.2">
      <c r="B34" s="523" t="s">
        <v>805</v>
      </c>
      <c r="C34" s="2055"/>
      <c r="D34" s="2444" t="s">
        <v>887</v>
      </c>
      <c r="E34" s="2444"/>
      <c r="F34" s="2055" t="s">
        <v>1746</v>
      </c>
      <c r="G34" s="2055"/>
    </row>
    <row r="35" spans="2:9" x14ac:dyDescent="0.2">
      <c r="B35" s="207"/>
      <c r="C35" s="207"/>
      <c r="D35" s="207"/>
      <c r="E35" s="207"/>
      <c r="F35" s="207"/>
    </row>
    <row r="36" spans="2:9" x14ac:dyDescent="0.2">
      <c r="B36" s="207"/>
      <c r="C36" s="207"/>
      <c r="D36" s="207"/>
      <c r="E36" s="207"/>
      <c r="F36" s="207"/>
    </row>
    <row r="38" spans="2:9" x14ac:dyDescent="0.2">
      <c r="B38" s="208" t="s">
        <v>1271</v>
      </c>
    </row>
    <row r="39" spans="2:9" ht="42" customHeight="1" x14ac:dyDescent="0.25">
      <c r="B39" s="2401"/>
      <c r="C39" s="2402"/>
      <c r="D39" s="2403"/>
      <c r="E39" s="2404"/>
      <c r="F39" s="2404"/>
      <c r="G39" s="2405"/>
      <c r="H39" s="209"/>
      <c r="I39" s="210"/>
    </row>
  </sheetData>
  <sheetProtection password="CA09" sheet="1" objects="1" scenarios="1"/>
  <mergeCells count="25">
    <mergeCell ref="B39:C39"/>
    <mergeCell ref="D39:G39"/>
    <mergeCell ref="C33:C34"/>
    <mergeCell ref="D33:E33"/>
    <mergeCell ref="F33:G33"/>
    <mergeCell ref="D34:E34"/>
    <mergeCell ref="F34:G34"/>
    <mergeCell ref="B2:F2"/>
    <mergeCell ref="C8:D8"/>
    <mergeCell ref="F8:G8"/>
    <mergeCell ref="C9:D9"/>
    <mergeCell ref="F9:G9"/>
    <mergeCell ref="B6:C6"/>
    <mergeCell ref="B32:C32"/>
    <mergeCell ref="B25:E25"/>
    <mergeCell ref="B27:C27"/>
    <mergeCell ref="B13:G13"/>
    <mergeCell ref="B14:F14"/>
    <mergeCell ref="B15:E15"/>
    <mergeCell ref="C16:E16"/>
    <mergeCell ref="B28:C28"/>
    <mergeCell ref="F28:G28"/>
    <mergeCell ref="B29:G29"/>
    <mergeCell ref="C17:D17"/>
    <mergeCell ref="C20:D20"/>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B1:M34"/>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18.7109375" style="70" customWidth="1"/>
    <col min="8" max="16384" width="9" style="70"/>
  </cols>
  <sheetData>
    <row r="1" spans="2:13" ht="9" customHeight="1" x14ac:dyDescent="0.2"/>
    <row r="2" spans="2:13" ht="49.5" customHeight="1" x14ac:dyDescent="0.25">
      <c r="B2" s="1399" t="s">
        <v>2001</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84" customHeight="1" x14ac:dyDescent="0.2">
      <c r="B8" s="705" t="s">
        <v>1488</v>
      </c>
      <c r="C8" s="2493" t="s">
        <v>1997</v>
      </c>
      <c r="D8" s="2494"/>
      <c r="E8" s="707" t="s">
        <v>1488</v>
      </c>
      <c r="F8" s="2416"/>
      <c r="G8" s="2417"/>
      <c r="H8" s="191"/>
      <c r="I8" s="192"/>
      <c r="J8" s="190"/>
      <c r="K8" s="190"/>
      <c r="L8" s="190"/>
      <c r="M8" s="190"/>
    </row>
    <row r="9" spans="2:13" s="193" customFormat="1" ht="84" customHeight="1" x14ac:dyDescent="0.2">
      <c r="B9" s="706" t="s">
        <v>1970</v>
      </c>
      <c r="C9" s="2414" t="s">
        <v>1998</v>
      </c>
      <c r="D9" s="2415"/>
      <c r="E9" s="708" t="s">
        <v>1970</v>
      </c>
      <c r="F9" s="2495"/>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s="49" customFormat="1" ht="24.95" customHeight="1" x14ac:dyDescent="0.2">
      <c r="B13" s="2406" t="s">
        <v>1793</v>
      </c>
      <c r="C13" s="2407"/>
      <c r="D13" s="2407"/>
      <c r="E13" s="2407"/>
      <c r="F13" s="2407"/>
      <c r="G13" s="2408"/>
      <c r="H13" s="869"/>
    </row>
    <row r="14" spans="2:13" s="49" customFormat="1" ht="12" x14ac:dyDescent="0.2">
      <c r="D14" s="854"/>
      <c r="E14" s="855"/>
      <c r="F14" s="855"/>
      <c r="G14" s="855"/>
    </row>
    <row r="15" spans="2:13" s="49" customFormat="1" ht="24.95" customHeight="1" x14ac:dyDescent="0.2">
      <c r="B15" s="2428" t="s">
        <v>2046</v>
      </c>
      <c r="C15" s="2496"/>
      <c r="D15" s="2429"/>
      <c r="E15" s="2489" t="s">
        <v>2047</v>
      </c>
      <c r="F15" s="2456"/>
      <c r="G15" s="2456"/>
    </row>
    <row r="16" spans="2:13" s="49" customFormat="1" ht="24.95" customHeight="1" x14ac:dyDescent="0.2">
      <c r="B16" s="2440" t="s">
        <v>1983</v>
      </c>
      <c r="C16" s="2441"/>
      <c r="D16" s="2441"/>
      <c r="E16" s="2441"/>
      <c r="F16" s="2441"/>
      <c r="G16" s="2441"/>
    </row>
    <row r="17" spans="2:8" x14ac:dyDescent="0.2">
      <c r="B17" s="8"/>
      <c r="C17" s="8"/>
      <c r="D17" s="205"/>
      <c r="E17" s="8"/>
      <c r="F17" s="8"/>
      <c r="G17" s="8"/>
      <c r="H17" s="8"/>
    </row>
    <row r="18" spans="2:8" x14ac:dyDescent="0.2">
      <c r="B18" s="8"/>
      <c r="C18" s="8"/>
      <c r="D18" s="205"/>
      <c r="E18" s="8"/>
      <c r="F18" s="8"/>
      <c r="G18" s="8"/>
      <c r="H18" s="8"/>
    </row>
    <row r="19" spans="2:8" x14ac:dyDescent="0.2">
      <c r="B19" s="8"/>
      <c r="C19" s="8"/>
      <c r="D19" s="205"/>
      <c r="E19" s="8"/>
      <c r="F19" s="8"/>
      <c r="G19" s="8"/>
      <c r="H19" s="8"/>
    </row>
    <row r="20" spans="2:8" x14ac:dyDescent="0.2">
      <c r="B20" s="207"/>
      <c r="C20" s="207"/>
      <c r="D20" s="207"/>
      <c r="E20" s="207"/>
      <c r="F20" s="207"/>
      <c r="G20" s="207"/>
    </row>
    <row r="21" spans="2:8" ht="33" customHeight="1" x14ac:dyDescent="0.25">
      <c r="B21" s="2424" t="s">
        <v>1269</v>
      </c>
      <c r="C21" s="2424"/>
      <c r="D21" s="2424"/>
      <c r="E21" s="2424"/>
    </row>
    <row r="22" spans="2:8" ht="7.5" customHeight="1" x14ac:dyDescent="0.2">
      <c r="B22" s="207"/>
      <c r="C22" s="207"/>
      <c r="D22" s="207"/>
      <c r="E22" s="207"/>
      <c r="F22" s="207"/>
    </row>
    <row r="23" spans="2:8" ht="28.5" customHeight="1" x14ac:dyDescent="0.2">
      <c r="B23" s="2425" t="s">
        <v>1993</v>
      </c>
      <c r="C23" s="2425"/>
    </row>
    <row r="24" spans="2:8" ht="24.95" customHeight="1" thickBot="1" x14ac:dyDescent="0.25">
      <c r="B24" s="527" t="s">
        <v>1783</v>
      </c>
      <c r="C24" s="2430" t="s">
        <v>1784</v>
      </c>
      <c r="D24" s="2431"/>
      <c r="E24" s="2432" t="s">
        <v>1785</v>
      </c>
      <c r="F24" s="2433"/>
    </row>
    <row r="25" spans="2:8" ht="33" customHeight="1" thickBot="1" x14ac:dyDescent="0.25">
      <c r="B25" s="2421" t="s">
        <v>1749</v>
      </c>
      <c r="C25" s="2422"/>
      <c r="D25" s="2422"/>
      <c r="E25" s="2422"/>
      <c r="F25" s="2423"/>
    </row>
    <row r="26" spans="2:8" x14ac:dyDescent="0.2">
      <c r="B26" s="207"/>
      <c r="C26" s="207"/>
      <c r="D26" s="207"/>
      <c r="E26" s="207"/>
      <c r="F26" s="207"/>
    </row>
    <row r="27" spans="2:8" x14ac:dyDescent="0.2">
      <c r="B27" s="207"/>
      <c r="C27" s="207"/>
      <c r="D27" s="207"/>
      <c r="E27" s="207"/>
      <c r="F27" s="207"/>
    </row>
    <row r="28" spans="2:8" ht="28.5" customHeight="1" x14ac:dyDescent="0.2">
      <c r="B28" s="2425" t="s">
        <v>1272</v>
      </c>
      <c r="C28" s="2425"/>
    </row>
    <row r="29" spans="2:8" ht="48.75" customHeight="1" x14ac:dyDescent="0.2">
      <c r="B29" s="523" t="s">
        <v>1159</v>
      </c>
      <c r="C29" s="2438" t="s">
        <v>642</v>
      </c>
      <c r="D29" s="2438"/>
      <c r="E29" s="2439" t="s">
        <v>643</v>
      </c>
      <c r="F29" s="2439"/>
    </row>
    <row r="30" spans="2:8" x14ac:dyDescent="0.2">
      <c r="B30" s="207"/>
      <c r="C30" s="207"/>
      <c r="D30" s="207"/>
      <c r="E30" s="207"/>
      <c r="F30" s="207"/>
    </row>
    <row r="31" spans="2:8" x14ac:dyDescent="0.2">
      <c r="B31" s="207"/>
      <c r="C31" s="207"/>
      <c r="D31" s="207"/>
      <c r="E31" s="207"/>
      <c r="F31" s="207"/>
    </row>
    <row r="33" spans="2:8" x14ac:dyDescent="0.2">
      <c r="B33" s="208" t="s">
        <v>1271</v>
      </c>
    </row>
    <row r="34" spans="2:8" ht="42" customHeight="1" x14ac:dyDescent="0.25">
      <c r="B34" s="2401"/>
      <c r="C34" s="2402"/>
      <c r="D34" s="2403"/>
      <c r="E34" s="2404"/>
      <c r="F34" s="2405"/>
      <c r="G34" s="209"/>
      <c r="H34" s="210"/>
    </row>
  </sheetData>
  <sheetProtection password="CA09" sheet="1" objects="1" scenarios="1"/>
  <mergeCells count="20">
    <mergeCell ref="B34:C34"/>
    <mergeCell ref="B15:D15"/>
    <mergeCell ref="C29:D29"/>
    <mergeCell ref="E29:F29"/>
    <mergeCell ref="C24:D24"/>
    <mergeCell ref="E24:F24"/>
    <mergeCell ref="B25:F25"/>
    <mergeCell ref="D34:F34"/>
    <mergeCell ref="B28:C28"/>
    <mergeCell ref="B21:E21"/>
    <mergeCell ref="B23:C23"/>
    <mergeCell ref="B13:G13"/>
    <mergeCell ref="B16:G16"/>
    <mergeCell ref="E15:G15"/>
    <mergeCell ref="B2:F2"/>
    <mergeCell ref="C8:D8"/>
    <mergeCell ref="F8:G8"/>
    <mergeCell ref="C9:D9"/>
    <mergeCell ref="F9:G9"/>
    <mergeCell ref="B6:C6"/>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B1:M34"/>
  <sheetViews>
    <sheetView showGridLines="0" showRuler="0" zoomScaleSheetLayoutView="100" workbookViewId="0">
      <pane ySplit="3" topLeftCell="A4" activePane="bottomLeft" state="frozen"/>
      <selection pane="bottomLeft" activeCell="G6" sqref="G6"/>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18.7109375" style="70" customWidth="1"/>
    <col min="8" max="16384" width="9" style="70"/>
  </cols>
  <sheetData>
    <row r="1" spans="2:13" ht="9" customHeight="1" x14ac:dyDescent="0.2"/>
    <row r="2" spans="2:13" ht="46.5" customHeight="1" x14ac:dyDescent="0.25">
      <c r="B2" s="1399" t="s">
        <v>2000</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60" customHeight="1" x14ac:dyDescent="0.2">
      <c r="B8" s="705" t="s">
        <v>1488</v>
      </c>
      <c r="C8" s="2493" t="s">
        <v>1999</v>
      </c>
      <c r="D8" s="2494"/>
      <c r="E8" s="707" t="s">
        <v>1488</v>
      </c>
      <c r="F8" s="2416"/>
      <c r="G8" s="2417"/>
      <c r="H8" s="191"/>
      <c r="I8" s="192"/>
      <c r="J8" s="190"/>
      <c r="K8" s="190"/>
      <c r="L8" s="190"/>
      <c r="M8" s="190"/>
    </row>
    <row r="9" spans="2:13" s="193" customFormat="1" ht="92.25" customHeight="1" x14ac:dyDescent="0.2">
      <c r="B9" s="706" t="s">
        <v>1970</v>
      </c>
      <c r="C9" s="2414" t="s">
        <v>2002</v>
      </c>
      <c r="D9" s="2415"/>
      <c r="E9" s="708" t="s">
        <v>1970</v>
      </c>
      <c r="F9" s="2495"/>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s="49" customFormat="1" ht="24.95" customHeight="1" x14ac:dyDescent="0.2">
      <c r="B13" s="2406" t="s">
        <v>1793</v>
      </c>
      <c r="C13" s="2407"/>
      <c r="D13" s="2407"/>
      <c r="E13" s="2407"/>
      <c r="F13" s="2407"/>
      <c r="G13" s="2408"/>
      <c r="H13" s="869"/>
    </row>
    <row r="14" spans="2:13" x14ac:dyDescent="0.2">
      <c r="B14" s="49"/>
      <c r="C14" s="49"/>
      <c r="D14" s="854"/>
      <c r="E14" s="855"/>
      <c r="F14" s="855"/>
      <c r="G14" s="855"/>
      <c r="H14" s="8"/>
    </row>
    <row r="15" spans="2:13" ht="24.95" customHeight="1" x14ac:dyDescent="0.2">
      <c r="B15" s="2428" t="s">
        <v>1816</v>
      </c>
      <c r="C15" s="2496"/>
      <c r="D15" s="2429"/>
      <c r="E15" s="2489" t="s">
        <v>1817</v>
      </c>
      <c r="F15" s="2456"/>
      <c r="G15" s="2456"/>
      <c r="H15" s="8"/>
    </row>
    <row r="16" spans="2:13" ht="24.95" customHeight="1" x14ac:dyDescent="0.2">
      <c r="B16" s="2440" t="s">
        <v>3039</v>
      </c>
      <c r="C16" s="2441"/>
      <c r="D16" s="2441"/>
      <c r="E16" s="2441"/>
      <c r="F16" s="2441"/>
      <c r="G16" s="2441"/>
      <c r="H16" s="8"/>
    </row>
    <row r="17" spans="2:8" x14ac:dyDescent="0.2">
      <c r="B17" s="8"/>
      <c r="C17" s="8"/>
      <c r="D17" s="205"/>
      <c r="E17" s="8"/>
      <c r="F17" s="8"/>
      <c r="G17" s="8"/>
      <c r="H17" s="8"/>
    </row>
    <row r="18" spans="2:8" x14ac:dyDescent="0.2">
      <c r="B18" s="8"/>
      <c r="C18" s="8"/>
      <c r="D18" s="205"/>
      <c r="E18" s="8"/>
      <c r="F18" s="8"/>
      <c r="G18" s="8"/>
      <c r="H18" s="8"/>
    </row>
    <row r="19" spans="2:8" x14ac:dyDescent="0.2">
      <c r="B19" s="8"/>
      <c r="C19" s="8"/>
      <c r="D19" s="205"/>
      <c r="E19" s="8"/>
      <c r="F19" s="8"/>
      <c r="G19" s="8"/>
      <c r="H19" s="8"/>
    </row>
    <row r="20" spans="2:8" x14ac:dyDescent="0.2">
      <c r="B20" s="207"/>
      <c r="C20" s="207"/>
      <c r="D20" s="207"/>
      <c r="E20" s="207"/>
      <c r="F20" s="207"/>
      <c r="G20" s="207"/>
    </row>
    <row r="21" spans="2:8" ht="33" customHeight="1" x14ac:dyDescent="0.25">
      <c r="B21" s="2424" t="s">
        <v>1269</v>
      </c>
      <c r="C21" s="2424"/>
      <c r="D21" s="2424"/>
      <c r="E21" s="2424"/>
    </row>
    <row r="22" spans="2:8" ht="7.5" customHeight="1" x14ac:dyDescent="0.2">
      <c r="B22" s="207"/>
      <c r="C22" s="207"/>
      <c r="D22" s="207"/>
      <c r="E22" s="207"/>
      <c r="F22" s="207"/>
    </row>
    <row r="23" spans="2:8" ht="28.5" customHeight="1" x14ac:dyDescent="0.2">
      <c r="B23" s="2425" t="s">
        <v>1993</v>
      </c>
      <c r="C23" s="2425"/>
    </row>
    <row r="24" spans="2:8" ht="24.95" customHeight="1" thickBot="1" x14ac:dyDescent="0.25">
      <c r="B24" s="527" t="s">
        <v>1783</v>
      </c>
      <c r="C24" s="2430" t="s">
        <v>1784</v>
      </c>
      <c r="D24" s="2431"/>
      <c r="E24" s="2432" t="s">
        <v>1785</v>
      </c>
      <c r="F24" s="2433"/>
    </row>
    <row r="25" spans="2:8" ht="33.75" customHeight="1" thickBot="1" x14ac:dyDescent="0.25">
      <c r="B25" s="2421" t="s">
        <v>1748</v>
      </c>
      <c r="C25" s="2422"/>
      <c r="D25" s="2422"/>
      <c r="E25" s="2422"/>
      <c r="F25" s="2423"/>
    </row>
    <row r="26" spans="2:8" x14ac:dyDescent="0.2">
      <c r="B26" s="207"/>
      <c r="C26" s="207"/>
      <c r="D26" s="207"/>
      <c r="E26" s="207"/>
      <c r="F26" s="207"/>
    </row>
    <row r="27" spans="2:8" x14ac:dyDescent="0.2">
      <c r="B27" s="207"/>
      <c r="C27" s="207"/>
      <c r="D27" s="207"/>
      <c r="E27" s="207"/>
      <c r="F27" s="207"/>
    </row>
    <row r="28" spans="2:8" ht="28.5" customHeight="1" x14ac:dyDescent="0.2">
      <c r="B28" s="2425" t="s">
        <v>1272</v>
      </c>
      <c r="C28" s="2425"/>
    </row>
    <row r="29" spans="2:8" ht="50.25" customHeight="1" x14ac:dyDescent="0.2">
      <c r="B29" s="523" t="s">
        <v>1160</v>
      </c>
      <c r="C29" s="2438" t="s">
        <v>642</v>
      </c>
      <c r="D29" s="2438"/>
      <c r="E29" s="2439" t="s">
        <v>643</v>
      </c>
      <c r="F29" s="2439"/>
    </row>
    <row r="30" spans="2:8" x14ac:dyDescent="0.2">
      <c r="B30" s="207"/>
      <c r="C30" s="207"/>
      <c r="D30" s="207"/>
      <c r="E30" s="207"/>
      <c r="F30" s="207"/>
    </row>
    <row r="31" spans="2:8" x14ac:dyDescent="0.2">
      <c r="B31" s="207"/>
      <c r="C31" s="207"/>
      <c r="D31" s="207"/>
      <c r="E31" s="207"/>
      <c r="F31" s="207"/>
    </row>
    <row r="33" spans="2:8" x14ac:dyDescent="0.2">
      <c r="B33" s="208" t="s">
        <v>1271</v>
      </c>
    </row>
    <row r="34" spans="2:8" ht="42" customHeight="1" x14ac:dyDescent="0.25">
      <c r="B34" s="2401"/>
      <c r="C34" s="2402"/>
      <c r="D34" s="2403"/>
      <c r="E34" s="2404"/>
      <c r="F34" s="2405"/>
      <c r="G34" s="209"/>
      <c r="H34" s="210"/>
    </row>
  </sheetData>
  <sheetProtection password="CA09" sheet="1" objects="1" scenarios="1"/>
  <mergeCells count="20">
    <mergeCell ref="C29:D29"/>
    <mergeCell ref="E29:F29"/>
    <mergeCell ref="B34:C34"/>
    <mergeCell ref="B25:F25"/>
    <mergeCell ref="D34:F34"/>
    <mergeCell ref="B28:C28"/>
    <mergeCell ref="C24:D24"/>
    <mergeCell ref="E24:F24"/>
    <mergeCell ref="B2:F2"/>
    <mergeCell ref="C8:D8"/>
    <mergeCell ref="F8:G8"/>
    <mergeCell ref="C9:D9"/>
    <mergeCell ref="F9:G9"/>
    <mergeCell ref="B13:G13"/>
    <mergeCell ref="B15:D15"/>
    <mergeCell ref="B16:G16"/>
    <mergeCell ref="E15:G15"/>
    <mergeCell ref="B21:E21"/>
    <mergeCell ref="B23:C23"/>
    <mergeCell ref="B6:C6"/>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B1:M34"/>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18.7109375" style="70" customWidth="1"/>
    <col min="8" max="16384" width="9" style="70"/>
  </cols>
  <sheetData>
    <row r="1" spans="2:13" ht="9" customHeight="1" x14ac:dyDescent="0.2"/>
    <row r="2" spans="2:13" ht="50.25" customHeight="1" x14ac:dyDescent="0.25">
      <c r="B2" s="2497" t="s">
        <v>2003</v>
      </c>
      <c r="C2" s="2497"/>
      <c r="D2" s="2497"/>
      <c r="E2" s="2497"/>
      <c r="F2" s="2497"/>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65.25" customHeight="1" x14ac:dyDescent="0.2">
      <c r="B8" s="705" t="s">
        <v>1488</v>
      </c>
      <c r="C8" s="2414" t="s">
        <v>2004</v>
      </c>
      <c r="D8" s="2415"/>
      <c r="E8" s="707" t="s">
        <v>1488</v>
      </c>
      <c r="F8" s="2416"/>
      <c r="G8" s="2417"/>
      <c r="H8" s="191"/>
      <c r="I8" s="192"/>
      <c r="J8" s="190"/>
      <c r="K8" s="190"/>
      <c r="L8" s="190"/>
      <c r="M8" s="190"/>
    </row>
    <row r="9" spans="2:13" s="193" customFormat="1" ht="58.5" customHeight="1" x14ac:dyDescent="0.2">
      <c r="B9" s="706" t="s">
        <v>1970</v>
      </c>
      <c r="C9" s="2414" t="s">
        <v>1773</v>
      </c>
      <c r="D9" s="2415"/>
      <c r="E9" s="708" t="s">
        <v>1970</v>
      </c>
      <c r="F9" s="2495"/>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s="49" customFormat="1" ht="24.95" customHeight="1" x14ac:dyDescent="0.2">
      <c r="B13" s="2406" t="s">
        <v>1793</v>
      </c>
      <c r="C13" s="2407"/>
      <c r="D13" s="2407"/>
      <c r="E13" s="2407"/>
      <c r="F13" s="2407"/>
      <c r="G13" s="2408"/>
      <c r="H13" s="869"/>
    </row>
    <row r="14" spans="2:13" x14ac:dyDescent="0.2">
      <c r="B14" s="49"/>
      <c r="C14" s="49"/>
      <c r="D14" s="854"/>
      <c r="E14" s="855"/>
      <c r="F14" s="855"/>
      <c r="G14" s="49"/>
    </row>
    <row r="15" spans="2:13" ht="24.95" customHeight="1" x14ac:dyDescent="0.2">
      <c r="B15" s="2498" t="s">
        <v>2048</v>
      </c>
      <c r="C15" s="2499"/>
      <c r="D15" s="2500" t="s">
        <v>1815</v>
      </c>
      <c r="E15" s="2501"/>
      <c r="F15" s="2501"/>
      <c r="G15" s="2502"/>
    </row>
    <row r="16" spans="2:13" ht="24.95" customHeight="1" x14ac:dyDescent="0.2">
      <c r="B16" s="2440" t="s">
        <v>1984</v>
      </c>
      <c r="C16" s="2441"/>
      <c r="D16" s="2441"/>
      <c r="E16" s="2441"/>
      <c r="F16" s="2441"/>
      <c r="G16" s="2441"/>
    </row>
    <row r="17" spans="2:8" x14ac:dyDescent="0.2">
      <c r="B17" s="8"/>
      <c r="C17" s="8"/>
      <c r="D17" s="205"/>
      <c r="E17" s="8"/>
      <c r="F17" s="8"/>
      <c r="G17" s="8"/>
      <c r="H17" s="8"/>
    </row>
    <row r="18" spans="2:8" x14ac:dyDescent="0.2">
      <c r="B18" s="8"/>
      <c r="C18" s="8"/>
      <c r="D18" s="205"/>
      <c r="E18" s="8"/>
      <c r="F18" s="8"/>
      <c r="G18" s="8"/>
      <c r="H18" s="8"/>
    </row>
    <row r="19" spans="2:8" x14ac:dyDescent="0.2">
      <c r="B19" s="8"/>
      <c r="C19" s="8"/>
      <c r="D19" s="205"/>
      <c r="E19" s="8"/>
      <c r="F19" s="8"/>
      <c r="G19" s="8"/>
      <c r="H19" s="8"/>
    </row>
    <row r="20" spans="2:8" x14ac:dyDescent="0.2">
      <c r="B20" s="207"/>
      <c r="C20" s="207"/>
      <c r="D20" s="207"/>
      <c r="E20" s="207"/>
      <c r="F20" s="207"/>
      <c r="G20" s="207"/>
    </row>
    <row r="21" spans="2:8" ht="33" customHeight="1" x14ac:dyDescent="0.25">
      <c r="B21" s="2424" t="s">
        <v>1269</v>
      </c>
      <c r="C21" s="2424"/>
      <c r="D21" s="2424"/>
      <c r="E21" s="2424"/>
    </row>
    <row r="22" spans="2:8" ht="7.5" customHeight="1" x14ac:dyDescent="0.2">
      <c r="B22" s="207"/>
      <c r="C22" s="207"/>
      <c r="D22" s="207"/>
      <c r="E22" s="207"/>
      <c r="F22" s="207"/>
    </row>
    <row r="23" spans="2:8" ht="28.5" customHeight="1" x14ac:dyDescent="0.2">
      <c r="B23" s="2425" t="s">
        <v>1993</v>
      </c>
      <c r="C23" s="2425"/>
    </row>
    <row r="24" spans="2:8" ht="24.95" customHeight="1" thickBot="1" x14ac:dyDescent="0.25">
      <c r="B24" s="527" t="s">
        <v>1783</v>
      </c>
      <c r="C24" s="2430" t="s">
        <v>1784</v>
      </c>
      <c r="D24" s="2431"/>
      <c r="E24" s="2432" t="s">
        <v>1785</v>
      </c>
      <c r="F24" s="2433"/>
    </row>
    <row r="25" spans="2:8" ht="33" customHeight="1" thickBot="1" x14ac:dyDescent="0.25">
      <c r="B25" s="2421" t="s">
        <v>1278</v>
      </c>
      <c r="C25" s="2422"/>
      <c r="D25" s="2422"/>
      <c r="E25" s="2422"/>
      <c r="F25" s="2423"/>
    </row>
    <row r="26" spans="2:8" x14ac:dyDescent="0.2">
      <c r="B26" s="207"/>
      <c r="C26" s="207"/>
      <c r="D26" s="207"/>
      <c r="E26" s="207"/>
      <c r="F26" s="207"/>
    </row>
    <row r="27" spans="2:8" x14ac:dyDescent="0.2">
      <c r="B27" s="207"/>
      <c r="C27" s="207"/>
      <c r="D27" s="207"/>
      <c r="E27" s="207"/>
      <c r="F27" s="207"/>
    </row>
    <row r="28" spans="2:8" ht="28.5" customHeight="1" x14ac:dyDescent="0.2">
      <c r="B28" s="2425" t="s">
        <v>1272</v>
      </c>
      <c r="C28" s="2425"/>
    </row>
    <row r="29" spans="2:8" ht="50.25" customHeight="1" x14ac:dyDescent="0.2">
      <c r="B29" s="523" t="s">
        <v>740</v>
      </c>
      <c r="C29" s="2438" t="s">
        <v>8</v>
      </c>
      <c r="D29" s="2438"/>
      <c r="E29" s="1436" t="s">
        <v>2738</v>
      </c>
      <c r="F29" s="1436"/>
    </row>
    <row r="30" spans="2:8" x14ac:dyDescent="0.2">
      <c r="B30" s="207"/>
      <c r="C30" s="207"/>
      <c r="D30" s="207"/>
      <c r="E30" s="207"/>
      <c r="F30" s="207"/>
    </row>
    <row r="31" spans="2:8" x14ac:dyDescent="0.2">
      <c r="B31" s="207"/>
      <c r="C31" s="207"/>
      <c r="D31" s="207"/>
      <c r="E31" s="207"/>
      <c r="F31" s="207"/>
    </row>
    <row r="33" spans="2:8" x14ac:dyDescent="0.2">
      <c r="B33" s="208" t="s">
        <v>1271</v>
      </c>
    </row>
    <row r="34" spans="2:8" ht="42" customHeight="1" x14ac:dyDescent="0.25">
      <c r="B34" s="2401"/>
      <c r="C34" s="2402"/>
      <c r="D34" s="2403"/>
      <c r="E34" s="2404"/>
      <c r="F34" s="2405"/>
      <c r="G34" s="209"/>
      <c r="H34" s="210"/>
    </row>
  </sheetData>
  <sheetProtection password="CA09" sheet="1" objects="1" scenarios="1"/>
  <mergeCells count="20">
    <mergeCell ref="C29:D29"/>
    <mergeCell ref="E29:F29"/>
    <mergeCell ref="B34:C34"/>
    <mergeCell ref="D34:F34"/>
    <mergeCell ref="B25:F25"/>
    <mergeCell ref="B28:C28"/>
    <mergeCell ref="C24:D24"/>
    <mergeCell ref="E24:F24"/>
    <mergeCell ref="B2:F2"/>
    <mergeCell ref="C8:D8"/>
    <mergeCell ref="F8:G8"/>
    <mergeCell ref="C9:D9"/>
    <mergeCell ref="F9:G9"/>
    <mergeCell ref="B13:G13"/>
    <mergeCell ref="B16:G16"/>
    <mergeCell ref="B15:C15"/>
    <mergeCell ref="D15:G15"/>
    <mergeCell ref="B21:E21"/>
    <mergeCell ref="B23:C23"/>
    <mergeCell ref="B6:C6"/>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B1:M25"/>
  <sheetViews>
    <sheetView showGridLines="0" showRuler="0" zoomScaleSheetLayoutView="100" workbookViewId="0">
      <pane ySplit="3" topLeftCell="A4" activePane="bottomLeft" state="frozen"/>
      <selection pane="bottomLeft" activeCell="B14" sqref="B14:E14"/>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3" style="70" customWidth="1"/>
    <col min="6" max="6" width="22.7109375" style="70" customWidth="1"/>
    <col min="7" max="7" width="18.7109375" style="70" customWidth="1"/>
    <col min="8" max="16384" width="9" style="70"/>
  </cols>
  <sheetData>
    <row r="1" spans="2:13" ht="9" customHeight="1" x14ac:dyDescent="0.2"/>
    <row r="2" spans="2:13" ht="45.75" customHeight="1" x14ac:dyDescent="0.25">
      <c r="B2" s="1399" t="s">
        <v>2006</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54.75" customHeight="1" x14ac:dyDescent="0.2">
      <c r="B8" s="705" t="s">
        <v>1488</v>
      </c>
      <c r="C8" s="2414" t="s">
        <v>2005</v>
      </c>
      <c r="D8" s="2415"/>
      <c r="E8" s="707" t="s">
        <v>1488</v>
      </c>
      <c r="F8" s="2416"/>
      <c r="G8" s="2417"/>
      <c r="H8" s="191"/>
      <c r="I8" s="192"/>
      <c r="J8" s="190"/>
      <c r="K8" s="190"/>
      <c r="L8" s="190"/>
      <c r="M8" s="190"/>
    </row>
    <row r="9" spans="2:13" s="193" customFormat="1" ht="54.75" customHeight="1" x14ac:dyDescent="0.2">
      <c r="B9" s="706" t="s">
        <v>1970</v>
      </c>
      <c r="C9" s="2427"/>
      <c r="D9" s="2419"/>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s="49" customFormat="1" ht="24.95" customHeight="1" x14ac:dyDescent="0.2">
      <c r="B13" s="2406" t="s">
        <v>1793</v>
      </c>
      <c r="C13" s="2407"/>
      <c r="D13" s="2407"/>
      <c r="E13" s="2407"/>
      <c r="F13" s="2407"/>
      <c r="G13" s="2408"/>
      <c r="H13" s="869"/>
    </row>
    <row r="14" spans="2:13" s="49" customFormat="1" ht="24.95" customHeight="1" x14ac:dyDescent="0.2">
      <c r="B14" s="2406" t="s">
        <v>1813</v>
      </c>
      <c r="C14" s="2407"/>
      <c r="D14" s="2407"/>
      <c r="E14" s="2408"/>
      <c r="F14" s="2503"/>
      <c r="G14" s="2504"/>
      <c r="H14" s="857"/>
    </row>
    <row r="15" spans="2:13" x14ac:dyDescent="0.2">
      <c r="B15" s="220"/>
      <c r="C15" s="220"/>
      <c r="D15" s="222"/>
      <c r="E15" s="222"/>
    </row>
    <row r="16" spans="2:13" x14ac:dyDescent="0.2">
      <c r="B16" s="8"/>
      <c r="C16" s="8"/>
      <c r="D16" s="205"/>
      <c r="E16" s="8"/>
      <c r="F16" s="8"/>
      <c r="G16" s="8"/>
      <c r="H16" s="8"/>
    </row>
    <row r="17" spans="2:8" ht="33" customHeight="1" x14ac:dyDescent="0.25">
      <c r="B17" s="2424" t="s">
        <v>1269</v>
      </c>
      <c r="C17" s="2424"/>
      <c r="D17" s="2424"/>
      <c r="E17" s="2424"/>
    </row>
    <row r="18" spans="2:8" ht="7.5" customHeight="1" x14ac:dyDescent="0.2">
      <c r="B18" s="207"/>
      <c r="C18" s="207"/>
      <c r="D18" s="207"/>
      <c r="E18" s="207"/>
      <c r="F18" s="207"/>
    </row>
    <row r="19" spans="2:8" ht="28.5" customHeight="1" x14ac:dyDescent="0.2">
      <c r="B19" s="2425" t="s">
        <v>1993</v>
      </c>
      <c r="C19" s="2425"/>
    </row>
    <row r="20" spans="2:8" ht="24.95" customHeight="1" thickBot="1" x14ac:dyDescent="0.25">
      <c r="B20" s="527" t="s">
        <v>1783</v>
      </c>
      <c r="C20" s="2430" t="s">
        <v>1784</v>
      </c>
      <c r="D20" s="2431"/>
      <c r="E20" s="2432" t="s">
        <v>1785</v>
      </c>
      <c r="F20" s="2433"/>
    </row>
    <row r="21" spans="2:8" ht="33" customHeight="1" thickBot="1" x14ac:dyDescent="0.25">
      <c r="B21" s="2421" t="s">
        <v>1279</v>
      </c>
      <c r="C21" s="2422"/>
      <c r="D21" s="2422"/>
      <c r="E21" s="2422"/>
      <c r="F21" s="2423"/>
    </row>
    <row r="22" spans="2:8" x14ac:dyDescent="0.2">
      <c r="B22" s="207"/>
      <c r="C22" s="207"/>
      <c r="D22" s="207"/>
      <c r="E22" s="207"/>
      <c r="F22" s="207"/>
    </row>
    <row r="23" spans="2:8" x14ac:dyDescent="0.2">
      <c r="B23" s="207"/>
      <c r="C23" s="207"/>
      <c r="D23" s="207"/>
      <c r="E23" s="207"/>
      <c r="F23" s="207"/>
    </row>
    <row r="24" spans="2:8" x14ac:dyDescent="0.2">
      <c r="B24" s="208" t="s">
        <v>1271</v>
      </c>
    </row>
    <row r="25" spans="2:8" ht="42" customHeight="1" x14ac:dyDescent="0.25">
      <c r="B25" s="2401"/>
      <c r="C25" s="2402"/>
      <c r="D25" s="2505"/>
      <c r="E25" s="2506"/>
      <c r="F25" s="2507"/>
      <c r="G25" s="209"/>
      <c r="H25" s="210"/>
    </row>
  </sheetData>
  <sheetProtection password="CA09" sheet="1" objects="1" scenarios="1"/>
  <mergeCells count="16">
    <mergeCell ref="B25:C25"/>
    <mergeCell ref="B13:G13"/>
    <mergeCell ref="B14:E14"/>
    <mergeCell ref="F14:G14"/>
    <mergeCell ref="C20:D20"/>
    <mergeCell ref="E20:F20"/>
    <mergeCell ref="B21:F21"/>
    <mergeCell ref="D25:F25"/>
    <mergeCell ref="B17:E17"/>
    <mergeCell ref="B19:C19"/>
    <mergeCell ref="B2:F2"/>
    <mergeCell ref="C8:D8"/>
    <mergeCell ref="F8:G8"/>
    <mergeCell ref="C9:D9"/>
    <mergeCell ref="F9:G9"/>
    <mergeCell ref="B6:C6"/>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34"/>
  <sheetViews>
    <sheetView workbookViewId="0">
      <selection activeCell="D28" sqref="D28"/>
    </sheetView>
  </sheetViews>
  <sheetFormatPr baseColWidth="10" defaultRowHeight="15" x14ac:dyDescent="0.25"/>
  <cols>
    <col min="1" max="1" width="10.85546875" style="70" customWidth="1"/>
    <col min="2" max="2" width="30.7109375" style="73" customWidth="1"/>
    <col min="3" max="4" width="29.7109375" style="72" customWidth="1"/>
    <col min="5" max="5" width="26.28515625" style="70" customWidth="1"/>
    <col min="6" max="6" width="23" style="70" customWidth="1"/>
    <col min="7" max="7" width="17" style="71" bestFit="1" customWidth="1"/>
    <col min="8" max="8" width="18" style="70" customWidth="1"/>
  </cols>
  <sheetData>
    <row r="1" spans="1:8" ht="22.5" x14ac:dyDescent="0.25">
      <c r="A1" s="68" t="s">
        <v>162</v>
      </c>
      <c r="B1" s="161" t="s">
        <v>542</v>
      </c>
      <c r="C1" s="163" t="s">
        <v>541</v>
      </c>
      <c r="D1" s="163" t="s">
        <v>545</v>
      </c>
      <c r="E1" s="163" t="s">
        <v>543</v>
      </c>
      <c r="F1" s="164" t="s">
        <v>544</v>
      </c>
      <c r="G1" s="167" t="s">
        <v>163</v>
      </c>
      <c r="H1" s="168" t="s">
        <v>164</v>
      </c>
    </row>
    <row r="2" spans="1:8" ht="56.25" x14ac:dyDescent="0.25">
      <c r="A2" s="170">
        <v>1</v>
      </c>
      <c r="B2" s="94" t="s">
        <v>167</v>
      </c>
      <c r="C2" s="34" t="s">
        <v>166</v>
      </c>
      <c r="D2" s="171" t="s">
        <v>546</v>
      </c>
      <c r="E2" s="34" t="s">
        <v>169</v>
      </c>
      <c r="F2" s="12" t="s">
        <v>168</v>
      </c>
      <c r="G2" s="171" t="s">
        <v>554</v>
      </c>
      <c r="H2" s="12" t="s">
        <v>170</v>
      </c>
    </row>
    <row r="3" spans="1:8" ht="56.25" x14ac:dyDescent="0.25">
      <c r="A3" s="170">
        <v>2</v>
      </c>
      <c r="B3" s="94" t="s">
        <v>172</v>
      </c>
      <c r="C3" s="34" t="s">
        <v>171</v>
      </c>
      <c r="D3" s="171" t="s">
        <v>546</v>
      </c>
      <c r="E3" s="34" t="s">
        <v>174</v>
      </c>
      <c r="F3" s="12" t="s">
        <v>173</v>
      </c>
      <c r="G3" s="171" t="s">
        <v>554</v>
      </c>
      <c r="H3" s="12" t="s">
        <v>175</v>
      </c>
    </row>
    <row r="4" spans="1:8" ht="67.5" x14ac:dyDescent="0.25">
      <c r="A4" s="170">
        <v>3</v>
      </c>
      <c r="B4" s="94" t="s">
        <v>177</v>
      </c>
      <c r="C4" s="34" t="s">
        <v>176</v>
      </c>
      <c r="D4" s="171" t="s">
        <v>546</v>
      </c>
      <c r="E4" s="34" t="s">
        <v>179</v>
      </c>
      <c r="F4" s="12" t="s">
        <v>178</v>
      </c>
      <c r="G4" s="171" t="s">
        <v>554</v>
      </c>
      <c r="H4" s="12" t="s">
        <v>180</v>
      </c>
    </row>
    <row r="5" spans="1:8" ht="56.25" x14ac:dyDescent="0.25">
      <c r="A5" s="170" t="s">
        <v>181</v>
      </c>
      <c r="B5" s="94" t="s">
        <v>183</v>
      </c>
      <c r="C5" s="34" t="s">
        <v>182</v>
      </c>
      <c r="D5" s="171" t="s">
        <v>546</v>
      </c>
      <c r="E5" s="34" t="s">
        <v>185</v>
      </c>
      <c r="F5" s="12" t="s">
        <v>184</v>
      </c>
      <c r="G5" s="171" t="s">
        <v>554</v>
      </c>
      <c r="H5" s="12" t="s">
        <v>186</v>
      </c>
    </row>
    <row r="6" spans="1:8" ht="56.25" x14ac:dyDescent="0.25">
      <c r="A6" s="170" t="s">
        <v>187</v>
      </c>
      <c r="B6" s="94" t="s">
        <v>183</v>
      </c>
      <c r="C6" s="34" t="s">
        <v>189</v>
      </c>
      <c r="D6" s="171" t="s">
        <v>547</v>
      </c>
      <c r="E6" s="34" t="s">
        <v>185</v>
      </c>
      <c r="F6" s="12" t="s">
        <v>190</v>
      </c>
      <c r="G6" s="171" t="s">
        <v>553</v>
      </c>
      <c r="H6" s="12" t="s">
        <v>186</v>
      </c>
    </row>
    <row r="7" spans="1:8" ht="56.25" x14ac:dyDescent="0.25">
      <c r="A7" s="170" t="s">
        <v>191</v>
      </c>
      <c r="B7" s="94" t="s">
        <v>183</v>
      </c>
      <c r="C7" s="34" t="s">
        <v>192</v>
      </c>
      <c r="D7" s="171" t="s">
        <v>547</v>
      </c>
      <c r="E7" s="34" t="s">
        <v>185</v>
      </c>
      <c r="F7" s="12" t="s">
        <v>193</v>
      </c>
      <c r="G7" s="171" t="s">
        <v>553</v>
      </c>
      <c r="H7" s="12" t="s">
        <v>186</v>
      </c>
    </row>
    <row r="8" spans="1:8" ht="56.25" x14ac:dyDescent="0.25">
      <c r="A8" s="170" t="s">
        <v>194</v>
      </c>
      <c r="B8" s="94" t="s">
        <v>183</v>
      </c>
      <c r="C8" s="34" t="s">
        <v>195</v>
      </c>
      <c r="D8" s="171" t="s">
        <v>547</v>
      </c>
      <c r="E8" s="34" t="s">
        <v>185</v>
      </c>
      <c r="F8" s="12" t="s">
        <v>196</v>
      </c>
      <c r="G8" s="171" t="s">
        <v>553</v>
      </c>
      <c r="H8" s="12" t="s">
        <v>186</v>
      </c>
    </row>
    <row r="9" spans="1:8" ht="56.25" x14ac:dyDescent="0.25">
      <c r="A9" s="170" t="s">
        <v>197</v>
      </c>
      <c r="B9" s="94" t="s">
        <v>183</v>
      </c>
      <c r="C9" s="34" t="s">
        <v>198</v>
      </c>
      <c r="D9" s="171" t="s">
        <v>547</v>
      </c>
      <c r="E9" s="34" t="s">
        <v>185</v>
      </c>
      <c r="F9" s="12" t="s">
        <v>199</v>
      </c>
      <c r="G9" s="171" t="s">
        <v>553</v>
      </c>
      <c r="H9" s="12" t="s">
        <v>186</v>
      </c>
    </row>
    <row r="10" spans="1:8" ht="56.25" x14ac:dyDescent="0.25">
      <c r="A10" s="170">
        <v>5</v>
      </c>
      <c r="B10" s="94" t="s">
        <v>201</v>
      </c>
      <c r="C10" s="34" t="s">
        <v>200</v>
      </c>
      <c r="D10" s="171" t="s">
        <v>547</v>
      </c>
      <c r="E10" s="34" t="s">
        <v>203</v>
      </c>
      <c r="F10" s="12" t="s">
        <v>202</v>
      </c>
      <c r="G10" s="171" t="s">
        <v>553</v>
      </c>
      <c r="H10" s="12" t="s">
        <v>204</v>
      </c>
    </row>
    <row r="11" spans="1:8" ht="56.25" x14ac:dyDescent="0.25">
      <c r="A11" s="170" t="s">
        <v>205</v>
      </c>
      <c r="B11" s="94" t="s">
        <v>183</v>
      </c>
      <c r="C11" s="34" t="s">
        <v>207</v>
      </c>
      <c r="D11" s="171" t="s">
        <v>548</v>
      </c>
      <c r="E11" s="34" t="s">
        <v>185</v>
      </c>
      <c r="F11" s="12" t="s">
        <v>208</v>
      </c>
      <c r="G11" s="171" t="s">
        <v>555</v>
      </c>
      <c r="H11" s="12" t="s">
        <v>186</v>
      </c>
    </row>
    <row r="12" spans="1:8" ht="56.25" x14ac:dyDescent="0.25">
      <c r="A12" s="170" t="s">
        <v>209</v>
      </c>
      <c r="B12" s="94" t="s">
        <v>183</v>
      </c>
      <c r="C12" s="34" t="s">
        <v>210</v>
      </c>
      <c r="D12" s="171" t="s">
        <v>548</v>
      </c>
      <c r="E12" s="34" t="s">
        <v>185</v>
      </c>
      <c r="F12" s="12" t="s">
        <v>211</v>
      </c>
      <c r="G12" s="171" t="s">
        <v>555</v>
      </c>
      <c r="H12" s="12" t="s">
        <v>186</v>
      </c>
    </row>
    <row r="13" spans="1:8" ht="56.25" x14ac:dyDescent="0.25">
      <c r="A13" s="170" t="s">
        <v>212</v>
      </c>
      <c r="B13" s="94" t="s">
        <v>183</v>
      </c>
      <c r="C13" s="34" t="s">
        <v>213</v>
      </c>
      <c r="D13" s="171" t="s">
        <v>548</v>
      </c>
      <c r="E13" s="34" t="s">
        <v>185</v>
      </c>
      <c r="F13" s="12" t="s">
        <v>214</v>
      </c>
      <c r="G13" s="171" t="s">
        <v>555</v>
      </c>
      <c r="H13" s="12" t="s">
        <v>186</v>
      </c>
    </row>
    <row r="14" spans="1:8" ht="56.25" x14ac:dyDescent="0.25">
      <c r="A14" s="170" t="s">
        <v>215</v>
      </c>
      <c r="B14" s="94" t="s">
        <v>183</v>
      </c>
      <c r="C14" s="34" t="s">
        <v>216</v>
      </c>
      <c r="D14" s="171" t="s">
        <v>548</v>
      </c>
      <c r="E14" s="34" t="s">
        <v>185</v>
      </c>
      <c r="F14" s="12" t="s">
        <v>217</v>
      </c>
      <c r="G14" s="171" t="s">
        <v>555</v>
      </c>
      <c r="H14" s="12" t="s">
        <v>186</v>
      </c>
    </row>
    <row r="15" spans="1:8" ht="56.25" x14ac:dyDescent="0.25">
      <c r="A15" s="170" t="s">
        <v>218</v>
      </c>
      <c r="B15" s="94" t="s">
        <v>183</v>
      </c>
      <c r="C15" s="34" t="s">
        <v>219</v>
      </c>
      <c r="D15" s="171" t="s">
        <v>548</v>
      </c>
      <c r="E15" s="34" t="s">
        <v>185</v>
      </c>
      <c r="F15" s="12" t="s">
        <v>220</v>
      </c>
      <c r="G15" s="171" t="s">
        <v>555</v>
      </c>
      <c r="H15" s="12" t="s">
        <v>186</v>
      </c>
    </row>
    <row r="16" spans="1:8" ht="56.25" x14ac:dyDescent="0.25">
      <c r="A16" s="170">
        <v>7</v>
      </c>
      <c r="B16" s="94" t="s">
        <v>201</v>
      </c>
      <c r="C16" s="34" t="s">
        <v>221</v>
      </c>
      <c r="D16" s="171" t="s">
        <v>548</v>
      </c>
      <c r="E16" s="34" t="s">
        <v>203</v>
      </c>
      <c r="F16" s="12" t="s">
        <v>222</v>
      </c>
      <c r="G16" s="171" t="s">
        <v>555</v>
      </c>
      <c r="H16" s="12" t="s">
        <v>204</v>
      </c>
    </row>
    <row r="17" spans="1:8" ht="56.25" x14ac:dyDescent="0.25">
      <c r="A17" s="170" t="s">
        <v>223</v>
      </c>
      <c r="B17" s="94" t="s">
        <v>226</v>
      </c>
      <c r="C17" s="34" t="s">
        <v>225</v>
      </c>
      <c r="D17" s="171" t="s">
        <v>549</v>
      </c>
      <c r="E17" s="34" t="s">
        <v>228</v>
      </c>
      <c r="F17" s="12" t="s">
        <v>227</v>
      </c>
      <c r="G17" s="171" t="s">
        <v>556</v>
      </c>
      <c r="H17" s="12" t="s">
        <v>170</v>
      </c>
    </row>
    <row r="18" spans="1:8" ht="56.25" x14ac:dyDescent="0.25">
      <c r="A18" s="170" t="s">
        <v>229</v>
      </c>
      <c r="B18" s="94" t="s">
        <v>226</v>
      </c>
      <c r="C18" s="34" t="s">
        <v>230</v>
      </c>
      <c r="D18" s="171" t="s">
        <v>549</v>
      </c>
      <c r="E18" s="34" t="s">
        <v>228</v>
      </c>
      <c r="F18" s="12" t="s">
        <v>231</v>
      </c>
      <c r="G18" s="171" t="s">
        <v>556</v>
      </c>
      <c r="H18" s="12" t="s">
        <v>170</v>
      </c>
    </row>
    <row r="19" spans="1:8" ht="67.5" x14ac:dyDescent="0.25">
      <c r="A19" s="170">
        <v>9</v>
      </c>
      <c r="B19" s="94" t="s">
        <v>233</v>
      </c>
      <c r="C19" s="34" t="s">
        <v>232</v>
      </c>
      <c r="D19" s="171" t="s">
        <v>549</v>
      </c>
      <c r="E19" s="34" t="s">
        <v>235</v>
      </c>
      <c r="F19" s="12" t="s">
        <v>234</v>
      </c>
      <c r="G19" s="171" t="s">
        <v>556</v>
      </c>
      <c r="H19" s="12" t="s">
        <v>175</v>
      </c>
    </row>
    <row r="20" spans="1:8" ht="112.5" x14ac:dyDescent="0.25">
      <c r="A20" s="170">
        <v>10</v>
      </c>
      <c r="B20" s="94" t="s">
        <v>237</v>
      </c>
      <c r="C20" s="34" t="s">
        <v>236</v>
      </c>
      <c r="D20" s="171" t="s">
        <v>549</v>
      </c>
      <c r="E20" s="34" t="s">
        <v>239</v>
      </c>
      <c r="F20" s="12" t="s">
        <v>238</v>
      </c>
      <c r="G20" s="171" t="s">
        <v>556</v>
      </c>
      <c r="H20" s="12" t="s">
        <v>170</v>
      </c>
    </row>
    <row r="21" spans="1:8" ht="56.25" x14ac:dyDescent="0.25">
      <c r="A21" s="170">
        <v>11</v>
      </c>
      <c r="B21" s="94" t="s">
        <v>241</v>
      </c>
      <c r="C21" s="34" t="s">
        <v>240</v>
      </c>
      <c r="D21" s="171" t="s">
        <v>549</v>
      </c>
      <c r="E21" s="34" t="s">
        <v>243</v>
      </c>
      <c r="F21" s="12" t="s">
        <v>242</v>
      </c>
      <c r="G21" s="171" t="s">
        <v>556</v>
      </c>
      <c r="H21" s="12" t="s">
        <v>170</v>
      </c>
    </row>
    <row r="22" spans="1:8" ht="56.25" x14ac:dyDescent="0.25">
      <c r="A22" s="170">
        <v>12</v>
      </c>
      <c r="B22" s="94" t="s">
        <v>201</v>
      </c>
      <c r="C22" s="34" t="s">
        <v>244</v>
      </c>
      <c r="D22" s="171" t="s">
        <v>549</v>
      </c>
      <c r="E22" s="34" t="s">
        <v>203</v>
      </c>
      <c r="F22" s="12" t="s">
        <v>245</v>
      </c>
      <c r="G22" s="171" t="s">
        <v>556</v>
      </c>
      <c r="H22" s="12" t="s">
        <v>204</v>
      </c>
    </row>
    <row r="23" spans="1:8" ht="56.25" x14ac:dyDescent="0.25">
      <c r="A23" s="170" t="s">
        <v>246</v>
      </c>
      <c r="B23" s="94" t="s">
        <v>183</v>
      </c>
      <c r="C23" s="34" t="s">
        <v>248</v>
      </c>
      <c r="D23" s="171" t="s">
        <v>550</v>
      </c>
      <c r="E23" s="34" t="s">
        <v>185</v>
      </c>
      <c r="F23" s="12" t="s">
        <v>249</v>
      </c>
      <c r="G23" s="171" t="s">
        <v>557</v>
      </c>
      <c r="H23" s="12" t="s">
        <v>186</v>
      </c>
    </row>
    <row r="24" spans="1:8" ht="56.25" x14ac:dyDescent="0.25">
      <c r="A24" s="170" t="s">
        <v>250</v>
      </c>
      <c r="B24" s="94" t="s">
        <v>183</v>
      </c>
      <c r="C24" s="34" t="s">
        <v>251</v>
      </c>
      <c r="D24" s="171" t="s">
        <v>550</v>
      </c>
      <c r="E24" s="34" t="s">
        <v>185</v>
      </c>
      <c r="F24" s="12" t="s">
        <v>252</v>
      </c>
      <c r="G24" s="171" t="s">
        <v>557</v>
      </c>
      <c r="H24" s="12" t="s">
        <v>186</v>
      </c>
    </row>
    <row r="25" spans="1:8" ht="56.25" x14ac:dyDescent="0.25">
      <c r="A25" s="170" t="s">
        <v>253</v>
      </c>
      <c r="B25" s="94" t="s">
        <v>183</v>
      </c>
      <c r="C25" s="34" t="s">
        <v>254</v>
      </c>
      <c r="D25" s="171" t="s">
        <v>550</v>
      </c>
      <c r="E25" s="34" t="s">
        <v>185</v>
      </c>
      <c r="F25" s="12" t="s">
        <v>255</v>
      </c>
      <c r="G25" s="171" t="s">
        <v>557</v>
      </c>
      <c r="H25" s="12" t="s">
        <v>186</v>
      </c>
    </row>
    <row r="26" spans="1:8" ht="56.25" x14ac:dyDescent="0.25">
      <c r="A26" s="170" t="s">
        <v>256</v>
      </c>
      <c r="B26" s="94" t="s">
        <v>183</v>
      </c>
      <c r="C26" s="34" t="s">
        <v>257</v>
      </c>
      <c r="D26" s="171" t="s">
        <v>550</v>
      </c>
      <c r="E26" s="34" t="s">
        <v>185</v>
      </c>
      <c r="F26" s="12" t="s">
        <v>258</v>
      </c>
      <c r="G26" s="171" t="s">
        <v>557</v>
      </c>
      <c r="H26" s="12" t="s">
        <v>186</v>
      </c>
    </row>
    <row r="27" spans="1:8" ht="56.25" x14ac:dyDescent="0.25">
      <c r="A27" s="170" t="s">
        <v>259</v>
      </c>
      <c r="B27" s="94" t="s">
        <v>183</v>
      </c>
      <c r="C27" s="34" t="s">
        <v>260</v>
      </c>
      <c r="D27" s="171" t="s">
        <v>550</v>
      </c>
      <c r="E27" s="34" t="s">
        <v>185</v>
      </c>
      <c r="F27" s="12" t="s">
        <v>261</v>
      </c>
      <c r="G27" s="171" t="s">
        <v>557</v>
      </c>
      <c r="H27" s="12" t="s">
        <v>186</v>
      </c>
    </row>
    <row r="28" spans="1:8" ht="48" x14ac:dyDescent="0.25">
      <c r="A28" s="172" t="s">
        <v>345</v>
      </c>
      <c r="B28" s="173" t="s">
        <v>346</v>
      </c>
      <c r="C28" s="174" t="s">
        <v>346</v>
      </c>
      <c r="D28" s="534" t="s">
        <v>551</v>
      </c>
      <c r="E28" s="165" t="s">
        <v>509</v>
      </c>
      <c r="F28" s="166" t="s">
        <v>347</v>
      </c>
      <c r="G28" s="11" t="s">
        <v>552</v>
      </c>
      <c r="H28" s="169"/>
    </row>
    <row r="29" spans="1:8" ht="36" x14ac:dyDescent="0.25">
      <c r="A29" s="172" t="s">
        <v>345</v>
      </c>
      <c r="B29" s="173" t="s">
        <v>346</v>
      </c>
      <c r="C29" s="174" t="s">
        <v>346</v>
      </c>
      <c r="D29" s="171" t="s">
        <v>551</v>
      </c>
      <c r="E29" s="165" t="s">
        <v>348</v>
      </c>
      <c r="F29" s="166" t="s">
        <v>349</v>
      </c>
      <c r="G29" s="11" t="s">
        <v>552</v>
      </c>
      <c r="H29" s="169"/>
    </row>
    <row r="30" spans="1:8" ht="84" x14ac:dyDescent="0.25">
      <c r="A30" s="172" t="s">
        <v>345</v>
      </c>
      <c r="B30" s="173" t="s">
        <v>346</v>
      </c>
      <c r="C30" s="174" t="s">
        <v>346</v>
      </c>
      <c r="D30" s="171" t="s">
        <v>551</v>
      </c>
      <c r="E30" s="165" t="s">
        <v>352</v>
      </c>
      <c r="F30" s="166" t="s">
        <v>350</v>
      </c>
      <c r="G30" s="11" t="s">
        <v>552</v>
      </c>
      <c r="H30" s="169"/>
    </row>
    <row r="31" spans="1:8" ht="84" x14ac:dyDescent="0.25">
      <c r="A31" s="172" t="s">
        <v>345</v>
      </c>
      <c r="B31" s="173" t="s">
        <v>346</v>
      </c>
      <c r="C31" s="174" t="s">
        <v>346</v>
      </c>
      <c r="D31" s="171" t="s">
        <v>551</v>
      </c>
      <c r="E31" s="165" t="s">
        <v>352</v>
      </c>
      <c r="F31" s="166" t="s">
        <v>351</v>
      </c>
      <c r="G31" s="11" t="s">
        <v>552</v>
      </c>
      <c r="H31" s="169"/>
    </row>
    <row r="32" spans="1:8" ht="84" x14ac:dyDescent="0.25">
      <c r="A32" s="172" t="s">
        <v>345</v>
      </c>
      <c r="B32" s="173" t="s">
        <v>346</v>
      </c>
      <c r="C32" s="174" t="s">
        <v>346</v>
      </c>
      <c r="D32" s="171" t="s">
        <v>551</v>
      </c>
      <c r="E32" s="165" t="s">
        <v>352</v>
      </c>
      <c r="F32" s="166" t="s">
        <v>353</v>
      </c>
      <c r="G32" s="11" t="s">
        <v>552</v>
      </c>
      <c r="H32" s="169"/>
    </row>
    <row r="33" spans="1:8" ht="84" x14ac:dyDescent="0.25">
      <c r="A33" s="172" t="s">
        <v>345</v>
      </c>
      <c r="B33" s="173" t="s">
        <v>346</v>
      </c>
      <c r="C33" s="174" t="s">
        <v>346</v>
      </c>
      <c r="D33" s="171" t="s">
        <v>551</v>
      </c>
      <c r="E33" s="165" t="s">
        <v>352</v>
      </c>
      <c r="F33" s="166" t="s">
        <v>354</v>
      </c>
      <c r="G33" s="11" t="s">
        <v>552</v>
      </c>
      <c r="H33" s="169"/>
    </row>
    <row r="34" spans="1:8" ht="108" x14ac:dyDescent="0.25">
      <c r="A34" s="172" t="s">
        <v>345</v>
      </c>
      <c r="B34" s="173" t="s">
        <v>346</v>
      </c>
      <c r="C34" s="174" t="s">
        <v>346</v>
      </c>
      <c r="D34" s="171" t="s">
        <v>551</v>
      </c>
      <c r="E34" s="165" t="s">
        <v>352</v>
      </c>
      <c r="F34" s="166" t="s">
        <v>355</v>
      </c>
      <c r="G34" s="11" t="s">
        <v>552</v>
      </c>
      <c r="H34" s="169"/>
    </row>
  </sheetData>
  <pageMargins left="0.7" right="0.7" top="0.78740157499999996" bottom="0.78740157499999996"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B1:M34"/>
  <sheetViews>
    <sheetView showGridLines="0" showRuler="0" zoomScaleSheetLayoutView="100" workbookViewId="0">
      <pane ySplit="3" topLeftCell="A4" activePane="bottomLeft" state="frozen"/>
      <selection pane="bottomLeft" activeCell="H19" sqref="H19"/>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3" style="70" customWidth="1"/>
    <col min="6" max="6" width="22.7109375" style="70" customWidth="1"/>
    <col min="7" max="7" width="18.7109375" style="70" customWidth="1"/>
    <col min="8" max="16384" width="9" style="70"/>
  </cols>
  <sheetData>
    <row r="1" spans="2:13" ht="9" customHeight="1" x14ac:dyDescent="0.2"/>
    <row r="2" spans="2:13" ht="48" customHeight="1" x14ac:dyDescent="0.25">
      <c r="B2" s="1399" t="s">
        <v>2007</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132" customHeight="1" x14ac:dyDescent="0.2">
      <c r="B8" s="705" t="s">
        <v>1488</v>
      </c>
      <c r="C8" s="2414" t="s">
        <v>2049</v>
      </c>
      <c r="D8" s="2415"/>
      <c r="E8" s="707" t="s">
        <v>1488</v>
      </c>
      <c r="F8" s="2416"/>
      <c r="G8" s="2417"/>
      <c r="H8" s="191"/>
      <c r="I8" s="192"/>
      <c r="J8" s="190"/>
      <c r="K8" s="190"/>
      <c r="L8" s="190"/>
      <c r="M8" s="190"/>
    </row>
    <row r="9" spans="2:13" s="193" customFormat="1" ht="54.75" customHeight="1" x14ac:dyDescent="0.2">
      <c r="B9" s="706" t="s">
        <v>1970</v>
      </c>
      <c r="C9" s="2414" t="s">
        <v>2008</v>
      </c>
      <c r="D9" s="2415"/>
      <c r="E9" s="708" t="s">
        <v>1970</v>
      </c>
      <c r="F9" s="2510" t="s">
        <v>1958</v>
      </c>
      <c r="G9" s="2511"/>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s="49" customFormat="1" ht="24.95" customHeight="1" x14ac:dyDescent="0.2">
      <c r="B13" s="2406" t="s">
        <v>1793</v>
      </c>
      <c r="C13" s="2407"/>
      <c r="D13" s="2407"/>
      <c r="E13" s="2407"/>
      <c r="F13" s="2407"/>
      <c r="G13" s="2408"/>
      <c r="H13" s="869"/>
    </row>
    <row r="14" spans="2:13" ht="24.95" customHeight="1" x14ac:dyDescent="0.2">
      <c r="B14" s="2406" t="s">
        <v>1813</v>
      </c>
      <c r="C14" s="2407"/>
      <c r="D14" s="2407"/>
      <c r="E14" s="2408"/>
      <c r="F14" s="2503"/>
      <c r="G14" s="2504"/>
      <c r="H14" s="203"/>
    </row>
    <row r="15" spans="2:13" x14ac:dyDescent="0.2">
      <c r="B15" s="49"/>
      <c r="C15" s="49"/>
      <c r="D15" s="855"/>
      <c r="E15" s="855"/>
      <c r="F15" s="855"/>
      <c r="G15" s="855"/>
      <c r="H15" s="8"/>
    </row>
    <row r="16" spans="2:13" ht="24.95" customHeight="1" x14ac:dyDescent="0.2">
      <c r="B16" s="2508" t="s">
        <v>1814</v>
      </c>
      <c r="C16" s="2509"/>
      <c r="D16" s="853"/>
      <c r="E16" s="868"/>
      <c r="F16" s="868"/>
      <c r="G16" s="49"/>
    </row>
    <row r="17" spans="2:8" ht="24.95" customHeight="1" x14ac:dyDescent="0.2">
      <c r="B17" s="2440" t="s">
        <v>1985</v>
      </c>
      <c r="C17" s="2440"/>
      <c r="D17" s="2440"/>
      <c r="E17" s="2440"/>
      <c r="F17" s="868"/>
      <c r="G17" s="868"/>
      <c r="H17" s="8"/>
    </row>
    <row r="18" spans="2:8" x14ac:dyDescent="0.2">
      <c r="B18" s="220"/>
      <c r="C18" s="220"/>
      <c r="D18" s="222"/>
      <c r="E18" s="222"/>
    </row>
    <row r="19" spans="2:8" x14ac:dyDescent="0.2">
      <c r="B19" s="8"/>
      <c r="C19" s="8"/>
      <c r="D19" s="205"/>
      <c r="E19" s="8"/>
      <c r="F19" s="8"/>
      <c r="G19" s="8"/>
      <c r="H19" s="8"/>
    </row>
    <row r="20" spans="2:8" ht="33" customHeight="1" x14ac:dyDescent="0.25">
      <c r="B20" s="2424" t="s">
        <v>1269</v>
      </c>
      <c r="C20" s="2424"/>
      <c r="D20" s="2424"/>
      <c r="E20" s="2424"/>
    </row>
    <row r="21" spans="2:8" ht="7.5" customHeight="1" x14ac:dyDescent="0.2">
      <c r="B21" s="207"/>
      <c r="C21" s="207"/>
      <c r="D21" s="207"/>
      <c r="E21" s="207"/>
      <c r="F21" s="207"/>
    </row>
    <row r="22" spans="2:8" ht="28.5" customHeight="1" x14ac:dyDescent="0.2">
      <c r="B22" s="2425" t="s">
        <v>1993</v>
      </c>
      <c r="C22" s="2425"/>
    </row>
    <row r="23" spans="2:8" ht="24.95" customHeight="1" thickBot="1" x14ac:dyDescent="0.25">
      <c r="B23" s="527" t="s">
        <v>1783</v>
      </c>
      <c r="C23" s="2430" t="s">
        <v>1784</v>
      </c>
      <c r="D23" s="2431"/>
      <c r="E23" s="2432" t="s">
        <v>1785</v>
      </c>
      <c r="F23" s="2433"/>
    </row>
    <row r="24" spans="2:8" ht="33" customHeight="1" thickBot="1" x14ac:dyDescent="0.25">
      <c r="B24" s="2421" t="s">
        <v>1280</v>
      </c>
      <c r="C24" s="2422"/>
      <c r="D24" s="2422"/>
      <c r="E24" s="2422"/>
      <c r="F24" s="2423"/>
    </row>
    <row r="25" spans="2:8" x14ac:dyDescent="0.2">
      <c r="B25" s="207"/>
      <c r="C25" s="207"/>
      <c r="D25" s="207"/>
      <c r="E25" s="207"/>
      <c r="F25" s="207"/>
    </row>
    <row r="26" spans="2:8" x14ac:dyDescent="0.2">
      <c r="B26" s="207"/>
      <c r="C26" s="207"/>
      <c r="D26" s="207"/>
      <c r="E26" s="207"/>
      <c r="F26" s="207"/>
    </row>
    <row r="27" spans="2:8" ht="28.5" customHeight="1" x14ac:dyDescent="0.2">
      <c r="B27" s="2425" t="s">
        <v>1272</v>
      </c>
      <c r="C27" s="2425"/>
    </row>
    <row r="28" spans="2:8" ht="36.75" customHeight="1" x14ac:dyDescent="0.2">
      <c r="B28" s="523" t="s">
        <v>759</v>
      </c>
      <c r="C28" s="2438" t="s">
        <v>611</v>
      </c>
      <c r="D28" s="2438"/>
      <c r="E28" s="1436" t="s">
        <v>643</v>
      </c>
      <c r="F28" s="1436"/>
    </row>
    <row r="29" spans="2:8" x14ac:dyDescent="0.2">
      <c r="B29" s="207"/>
      <c r="C29" s="207"/>
      <c r="D29" s="207"/>
      <c r="E29" s="207"/>
      <c r="F29" s="207"/>
    </row>
    <row r="30" spans="2:8" x14ac:dyDescent="0.2">
      <c r="B30" s="207"/>
      <c r="C30" s="207"/>
      <c r="D30" s="207"/>
      <c r="E30" s="207"/>
      <c r="F30" s="207"/>
    </row>
    <row r="32" spans="2:8" x14ac:dyDescent="0.2">
      <c r="B32" s="8"/>
      <c r="C32" s="8"/>
      <c r="D32" s="205"/>
      <c r="E32" s="8"/>
      <c r="F32" s="8"/>
      <c r="G32" s="8"/>
      <c r="H32" s="8"/>
    </row>
    <row r="33" spans="2:8" x14ac:dyDescent="0.2">
      <c r="B33" s="208" t="s">
        <v>1271</v>
      </c>
    </row>
    <row r="34" spans="2:8" ht="42" customHeight="1" x14ac:dyDescent="0.25">
      <c r="B34" s="2401"/>
      <c r="C34" s="2402"/>
      <c r="D34" s="2403"/>
      <c r="E34" s="2404"/>
      <c r="F34" s="2405"/>
      <c r="G34" s="209"/>
      <c r="H34" s="210"/>
    </row>
  </sheetData>
  <sheetProtection password="CA09" sheet="1" objects="1" scenarios="1"/>
  <mergeCells count="21">
    <mergeCell ref="B2:F2"/>
    <mergeCell ref="C8:D8"/>
    <mergeCell ref="F8:G8"/>
    <mergeCell ref="C9:D9"/>
    <mergeCell ref="F9:G9"/>
    <mergeCell ref="B6:C6"/>
    <mergeCell ref="B34:C34"/>
    <mergeCell ref="C23:D23"/>
    <mergeCell ref="E23:F23"/>
    <mergeCell ref="B24:F24"/>
    <mergeCell ref="D34:F34"/>
    <mergeCell ref="B17:E17"/>
    <mergeCell ref="B16:C16"/>
    <mergeCell ref="C28:D28"/>
    <mergeCell ref="E28:F28"/>
    <mergeCell ref="B13:G13"/>
    <mergeCell ref="B14:E14"/>
    <mergeCell ref="F14:G14"/>
    <mergeCell ref="B27:C27"/>
    <mergeCell ref="B20:E20"/>
    <mergeCell ref="B22:C22"/>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B1:M44"/>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33.42578125" style="70" customWidth="1"/>
    <col min="8" max="16384" width="9" style="70"/>
  </cols>
  <sheetData>
    <row r="1" spans="2:13" ht="9" customHeight="1" x14ac:dyDescent="0.2"/>
    <row r="2" spans="2:13" ht="47.25" customHeight="1" x14ac:dyDescent="0.25">
      <c r="B2" s="1399" t="s">
        <v>2992</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42.75" customHeight="1" x14ac:dyDescent="0.2">
      <c r="B8" s="705" t="s">
        <v>1488</v>
      </c>
      <c r="C8" s="2414" t="s">
        <v>2009</v>
      </c>
      <c r="D8" s="2415"/>
      <c r="E8" s="707" t="s">
        <v>1488</v>
      </c>
      <c r="F8" s="2483" t="s">
        <v>1959</v>
      </c>
      <c r="G8" s="2484"/>
      <c r="H8" s="191"/>
      <c r="I8" s="192"/>
      <c r="J8" s="190"/>
      <c r="K8" s="190"/>
      <c r="L8" s="190"/>
      <c r="M8" s="190"/>
    </row>
    <row r="9" spans="2:13" s="193" customFormat="1" ht="54" customHeight="1" x14ac:dyDescent="0.2">
      <c r="B9" s="706" t="s">
        <v>1970</v>
      </c>
      <c r="C9" s="2414" t="s">
        <v>2010</v>
      </c>
      <c r="D9" s="2415"/>
      <c r="E9" s="708" t="s">
        <v>1970</v>
      </c>
      <c r="F9" s="2510" t="s">
        <v>1963</v>
      </c>
      <c r="G9" s="2511"/>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91"/>
      <c r="D13" s="2491"/>
      <c r="E13" s="2491"/>
      <c r="F13" s="2491"/>
      <c r="G13" s="2492"/>
      <c r="H13" s="202"/>
    </row>
    <row r="14" spans="2:13" ht="24.95" customHeight="1" x14ac:dyDescent="0.2">
      <c r="B14" s="2406" t="s">
        <v>1794</v>
      </c>
      <c r="C14" s="2491"/>
      <c r="D14" s="2491"/>
      <c r="E14" s="2491"/>
      <c r="F14" s="2492"/>
      <c r="G14" s="898" t="s">
        <v>1809</v>
      </c>
      <c r="H14" s="203"/>
    </row>
    <row r="15" spans="2:13" ht="24.95" customHeight="1" x14ac:dyDescent="0.2">
      <c r="B15" s="2473" t="s">
        <v>1811</v>
      </c>
      <c r="C15" s="2474"/>
      <c r="D15" s="2474"/>
      <c r="E15" s="2474"/>
      <c r="F15" s="860" t="s">
        <v>1812</v>
      </c>
      <c r="G15" s="853"/>
      <c r="H15" s="203"/>
    </row>
    <row r="16" spans="2:13" ht="24.95" customHeight="1" x14ac:dyDescent="0.2">
      <c r="B16" s="2474" t="s">
        <v>644</v>
      </c>
      <c r="C16" s="2474"/>
      <c r="D16" s="874"/>
      <c r="E16" s="853"/>
      <c r="F16" s="857"/>
      <c r="G16" s="49"/>
    </row>
    <row r="17" spans="2:8" x14ac:dyDescent="0.2">
      <c r="B17" s="49"/>
      <c r="C17" s="49"/>
      <c r="D17" s="855"/>
      <c r="E17" s="855"/>
      <c r="F17" s="855"/>
      <c r="G17" s="855"/>
      <c r="H17" s="8"/>
    </row>
    <row r="18" spans="2:8" ht="24.95" customHeight="1" x14ac:dyDescent="0.2">
      <c r="B18" s="875" t="s">
        <v>645</v>
      </c>
      <c r="C18" s="856"/>
      <c r="D18" s="853"/>
      <c r="E18" s="868"/>
      <c r="F18" s="868"/>
      <c r="G18" s="49"/>
    </row>
    <row r="19" spans="2:8" ht="24.95" customHeight="1" x14ac:dyDescent="0.2">
      <c r="B19" s="2457" t="s">
        <v>1985</v>
      </c>
      <c r="C19" s="2458"/>
      <c r="D19" s="853"/>
      <c r="E19" s="853"/>
      <c r="F19" s="868"/>
      <c r="G19" s="868"/>
      <c r="H19" s="8"/>
    </row>
    <row r="20" spans="2:8" x14ac:dyDescent="0.2">
      <c r="B20" s="8"/>
      <c r="C20" s="8"/>
      <c r="D20" s="205"/>
      <c r="E20" s="8"/>
      <c r="F20" s="8"/>
      <c r="G20" s="8"/>
      <c r="H20" s="8"/>
    </row>
    <row r="21" spans="2:8" x14ac:dyDescent="0.2">
      <c r="B21" s="8"/>
      <c r="C21" s="8"/>
      <c r="D21" s="205"/>
      <c r="E21" s="8"/>
      <c r="F21" s="8"/>
      <c r="G21" s="8"/>
      <c r="H21" s="8"/>
    </row>
    <row r="22" spans="2:8" x14ac:dyDescent="0.2">
      <c r="B22" s="8"/>
      <c r="C22" s="8"/>
      <c r="D22" s="205"/>
      <c r="E22" s="8"/>
      <c r="F22" s="8"/>
      <c r="G22" s="8"/>
      <c r="H22" s="8"/>
    </row>
    <row r="23" spans="2:8" x14ac:dyDescent="0.2">
      <c r="B23" s="207"/>
      <c r="C23" s="207"/>
      <c r="D23" s="207"/>
      <c r="E23" s="207"/>
      <c r="F23" s="207"/>
      <c r="G23" s="207"/>
    </row>
    <row r="24" spans="2:8" ht="33" customHeight="1" x14ac:dyDescent="0.25">
      <c r="B24" s="2424" t="s">
        <v>1269</v>
      </c>
      <c r="C24" s="2424"/>
      <c r="D24" s="2424"/>
      <c r="E24" s="2424"/>
    </row>
    <row r="25" spans="2:8" ht="7.5" customHeight="1" x14ac:dyDescent="0.2">
      <c r="B25" s="207"/>
      <c r="C25" s="207"/>
      <c r="D25" s="207"/>
      <c r="E25" s="207"/>
      <c r="F25" s="207"/>
    </row>
    <row r="26" spans="2:8" ht="28.5" customHeight="1" x14ac:dyDescent="0.2">
      <c r="B26" s="2425" t="s">
        <v>1993</v>
      </c>
      <c r="C26" s="2425"/>
    </row>
    <row r="27" spans="2:8" ht="24.95" customHeight="1" thickBot="1" x14ac:dyDescent="0.25">
      <c r="B27" s="527" t="s">
        <v>1783</v>
      </c>
      <c r="C27" s="2430" t="s">
        <v>1784</v>
      </c>
      <c r="D27" s="2431"/>
      <c r="E27" s="2432" t="s">
        <v>1785</v>
      </c>
      <c r="F27" s="2433"/>
    </row>
    <row r="28" spans="2:8" ht="33" customHeight="1" thickBot="1" x14ac:dyDescent="0.25">
      <c r="B28" s="2445" t="s">
        <v>1789</v>
      </c>
      <c r="C28" s="2446"/>
      <c r="D28" s="2446"/>
      <c r="E28" s="2446"/>
      <c r="F28" s="2447"/>
    </row>
    <row r="29" spans="2:8" ht="39" customHeight="1" x14ac:dyDescent="0.2">
      <c r="B29" s="523" t="s">
        <v>755</v>
      </c>
      <c r="C29" s="2512" t="s">
        <v>8</v>
      </c>
      <c r="D29" s="2513"/>
      <c r="E29" s="2512" t="s">
        <v>8</v>
      </c>
      <c r="F29" s="2513"/>
    </row>
    <row r="30" spans="2:8" ht="39.75" customHeight="1" x14ac:dyDescent="0.2">
      <c r="B30" s="523" t="s">
        <v>756</v>
      </c>
      <c r="C30" s="1476" t="s">
        <v>616</v>
      </c>
      <c r="D30" s="1478"/>
      <c r="E30" s="1476" t="s">
        <v>616</v>
      </c>
      <c r="F30" s="1478"/>
    </row>
    <row r="31" spans="2:8" ht="46.5" customHeight="1" x14ac:dyDescent="0.2">
      <c r="B31" s="482" t="s">
        <v>762</v>
      </c>
      <c r="C31" s="2512" t="s">
        <v>13</v>
      </c>
      <c r="D31" s="2513"/>
      <c r="E31" s="2512" t="s">
        <v>919</v>
      </c>
      <c r="F31" s="2513"/>
    </row>
    <row r="32" spans="2:8" ht="48" customHeight="1" x14ac:dyDescent="0.2">
      <c r="B32" s="482" t="s">
        <v>746</v>
      </c>
      <c r="C32" s="2480" t="s">
        <v>309</v>
      </c>
      <c r="D32" s="2481"/>
      <c r="E32" s="1476" t="s">
        <v>646</v>
      </c>
      <c r="F32" s="1478"/>
    </row>
    <row r="33" spans="2:8" ht="44.25" customHeight="1" x14ac:dyDescent="0.2">
      <c r="B33" s="482" t="s">
        <v>763</v>
      </c>
      <c r="C33" s="1476" t="s">
        <v>309</v>
      </c>
      <c r="D33" s="1478"/>
      <c r="E33" s="1476" t="s">
        <v>646</v>
      </c>
      <c r="F33" s="1478"/>
    </row>
    <row r="34" spans="2:8" ht="49.5" customHeight="1" x14ac:dyDescent="0.2">
      <c r="B34" s="482" t="s">
        <v>747</v>
      </c>
      <c r="C34" s="1476" t="s">
        <v>127</v>
      </c>
      <c r="D34" s="1478"/>
      <c r="E34" s="1476" t="s">
        <v>622</v>
      </c>
      <c r="F34" s="1478"/>
    </row>
    <row r="35" spans="2:8" ht="39.75" customHeight="1" x14ac:dyDescent="0.2">
      <c r="B35" s="482" t="s">
        <v>764</v>
      </c>
      <c r="C35" s="1476" t="s">
        <v>127</v>
      </c>
      <c r="D35" s="1478"/>
      <c r="E35" s="1476" t="s">
        <v>622</v>
      </c>
      <c r="F35" s="1478"/>
    </row>
    <row r="36" spans="2:8" x14ac:dyDescent="0.2">
      <c r="B36" s="207"/>
      <c r="C36" s="207"/>
      <c r="D36" s="207"/>
      <c r="E36" s="207"/>
      <c r="F36" s="207"/>
    </row>
    <row r="37" spans="2:8" x14ac:dyDescent="0.2">
      <c r="B37" s="207"/>
      <c r="C37" s="207"/>
      <c r="D37" s="207"/>
      <c r="E37" s="207"/>
      <c r="F37" s="207"/>
    </row>
    <row r="38" spans="2:8" ht="28.5" customHeight="1" x14ac:dyDescent="0.2">
      <c r="B38" s="2425" t="s">
        <v>1272</v>
      </c>
      <c r="C38" s="2425"/>
    </row>
    <row r="39" spans="2:8" ht="41.25" customHeight="1" x14ac:dyDescent="0.2">
      <c r="B39" s="523" t="s">
        <v>793</v>
      </c>
      <c r="C39" s="2438" t="s">
        <v>634</v>
      </c>
      <c r="D39" s="2438"/>
      <c r="E39" s="1436" t="s">
        <v>647</v>
      </c>
      <c r="F39" s="1436"/>
    </row>
    <row r="40" spans="2:8" x14ac:dyDescent="0.2">
      <c r="B40" s="207"/>
      <c r="C40" s="207"/>
      <c r="D40" s="207"/>
      <c r="E40" s="207"/>
      <c r="F40" s="207"/>
    </row>
    <row r="41" spans="2:8" x14ac:dyDescent="0.2">
      <c r="B41" s="207"/>
      <c r="C41" s="207"/>
      <c r="D41" s="207"/>
      <c r="E41" s="207"/>
      <c r="F41" s="207"/>
    </row>
    <row r="43" spans="2:8" x14ac:dyDescent="0.2">
      <c r="B43" s="208" t="s">
        <v>1271</v>
      </c>
    </row>
    <row r="44" spans="2:8" ht="42" customHeight="1" x14ac:dyDescent="0.25">
      <c r="B44" s="2401"/>
      <c r="C44" s="2402"/>
      <c r="D44" s="2403"/>
      <c r="E44" s="2404"/>
      <c r="F44" s="2405"/>
      <c r="G44" s="209"/>
      <c r="H44" s="210"/>
    </row>
  </sheetData>
  <sheetProtection password="CA09" sheet="1" objects="1" scenarios="1"/>
  <mergeCells count="35">
    <mergeCell ref="E35:F35"/>
    <mergeCell ref="B44:C44"/>
    <mergeCell ref="E31:F31"/>
    <mergeCell ref="B38:C38"/>
    <mergeCell ref="D44:F44"/>
    <mergeCell ref="C31:D31"/>
    <mergeCell ref="B13:G13"/>
    <mergeCell ref="B2:F2"/>
    <mergeCell ref="C8:D8"/>
    <mergeCell ref="F8:G8"/>
    <mergeCell ref="C9:D9"/>
    <mergeCell ref="F9:G9"/>
    <mergeCell ref="B6:C6"/>
    <mergeCell ref="B14:F14"/>
    <mergeCell ref="B15:E15"/>
    <mergeCell ref="B16:C16"/>
    <mergeCell ref="B19:C19"/>
    <mergeCell ref="C27:D27"/>
    <mergeCell ref="E27:F27"/>
    <mergeCell ref="B28:F28"/>
    <mergeCell ref="B24:E24"/>
    <mergeCell ref="B26:C26"/>
    <mergeCell ref="C39:D39"/>
    <mergeCell ref="E39:F39"/>
    <mergeCell ref="C29:D29"/>
    <mergeCell ref="E29:F29"/>
    <mergeCell ref="C33:D33"/>
    <mergeCell ref="E33:F33"/>
    <mergeCell ref="C35:D35"/>
    <mergeCell ref="C30:D30"/>
    <mergeCell ref="E30:F30"/>
    <mergeCell ref="C32:D32"/>
    <mergeCell ref="E32:F32"/>
    <mergeCell ref="C34:D34"/>
    <mergeCell ref="E34:F34"/>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B1:M35"/>
  <sheetViews>
    <sheetView showGridLines="0" showRuler="0" zoomScaleSheetLayoutView="100" workbookViewId="0">
      <pane ySplit="3" topLeftCell="A4" activePane="bottomLeft" state="frozen"/>
      <selection pane="bottomLeft" activeCell="H26" sqref="H25:H26"/>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18.7109375" style="70" customWidth="1"/>
    <col min="8" max="16384" width="9" style="70"/>
  </cols>
  <sheetData>
    <row r="1" spans="2:13" ht="6" customHeight="1" x14ac:dyDescent="0.2"/>
    <row r="2" spans="2:13" ht="49.5" customHeight="1" x14ac:dyDescent="0.25">
      <c r="B2" s="1399" t="s">
        <v>2993</v>
      </c>
      <c r="C2" s="1399"/>
      <c r="D2" s="1399"/>
      <c r="E2" s="1244"/>
      <c r="F2" s="1244"/>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42.75" customHeight="1" x14ac:dyDescent="0.2">
      <c r="B8" s="705" t="s">
        <v>1488</v>
      </c>
      <c r="C8" s="2414" t="s">
        <v>1774</v>
      </c>
      <c r="D8" s="2415"/>
      <c r="E8" s="707" t="s">
        <v>1488</v>
      </c>
      <c r="F8" s="2416"/>
      <c r="G8" s="2417"/>
      <c r="H8" s="191"/>
      <c r="I8" s="192"/>
      <c r="J8" s="190"/>
      <c r="K8" s="190"/>
      <c r="L8" s="190"/>
      <c r="M8" s="190"/>
    </row>
    <row r="9" spans="2:13" s="193" customFormat="1" ht="45" customHeight="1" x14ac:dyDescent="0.2">
      <c r="B9" s="706" t="s">
        <v>1970</v>
      </c>
      <c r="C9" s="2414" t="s">
        <v>1773</v>
      </c>
      <c r="D9" s="2415"/>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91"/>
      <c r="D13" s="2491"/>
      <c r="E13" s="2491"/>
      <c r="F13" s="2491"/>
      <c r="G13" s="2492"/>
      <c r="H13" s="202"/>
    </row>
    <row r="14" spans="2:13" ht="24.95" customHeight="1" x14ac:dyDescent="0.2">
      <c r="B14" s="2473" t="s">
        <v>1794</v>
      </c>
      <c r="C14" s="2473"/>
      <c r="D14" s="2473"/>
      <c r="E14" s="2473"/>
      <c r="F14" s="2514" t="s">
        <v>1809</v>
      </c>
      <c r="G14" s="2515"/>
      <c r="H14" s="203"/>
    </row>
    <row r="15" spans="2:13" x14ac:dyDescent="0.2">
      <c r="B15" s="8"/>
      <c r="C15" s="8"/>
      <c r="D15" s="205"/>
      <c r="E15" s="205"/>
      <c r="F15" s="205"/>
      <c r="G15" s="205"/>
      <c r="H15" s="8"/>
    </row>
    <row r="16" spans="2:13" ht="24.95" customHeight="1" x14ac:dyDescent="0.2">
      <c r="B16" s="2516" t="s">
        <v>1810</v>
      </c>
      <c r="C16" s="2517"/>
      <c r="D16" s="2518"/>
      <c r="E16" s="222"/>
      <c r="F16" s="222"/>
      <c r="G16" s="8"/>
    </row>
    <row r="17" spans="2:8" ht="24.95" customHeight="1" x14ac:dyDescent="0.2">
      <c r="B17" s="2440" t="s">
        <v>1986</v>
      </c>
      <c r="C17" s="2440"/>
      <c r="D17" s="2440"/>
      <c r="E17" s="2440"/>
      <c r="F17" s="222"/>
      <c r="G17" s="8"/>
    </row>
    <row r="18" spans="2:8" x14ac:dyDescent="0.2">
      <c r="B18" s="8"/>
      <c r="C18" s="8"/>
      <c r="D18" s="205"/>
      <c r="E18" s="8"/>
      <c r="F18" s="8"/>
      <c r="G18" s="8"/>
      <c r="H18" s="8"/>
    </row>
    <row r="19" spans="2:8" x14ac:dyDescent="0.2">
      <c r="B19" s="8"/>
      <c r="C19" s="8"/>
      <c r="D19" s="205"/>
      <c r="E19" s="8"/>
      <c r="F19" s="8"/>
      <c r="G19" s="8"/>
      <c r="H19" s="8"/>
    </row>
    <row r="20" spans="2:8" x14ac:dyDescent="0.2">
      <c r="B20" s="8"/>
      <c r="C20" s="8"/>
      <c r="D20" s="205"/>
      <c r="E20" s="8"/>
      <c r="F20" s="8"/>
      <c r="G20" s="8"/>
      <c r="H20" s="8"/>
    </row>
    <row r="21" spans="2:8" x14ac:dyDescent="0.2">
      <c r="B21" s="207"/>
      <c r="C21" s="207"/>
      <c r="D21" s="207"/>
      <c r="E21" s="207"/>
      <c r="F21" s="207"/>
      <c r="G21" s="207"/>
    </row>
    <row r="22" spans="2:8" ht="33" customHeight="1" x14ac:dyDescent="0.25">
      <c r="B22" s="2424" t="s">
        <v>1269</v>
      </c>
      <c r="C22" s="2424"/>
      <c r="D22" s="2424"/>
      <c r="E22" s="2424"/>
    </row>
    <row r="23" spans="2:8" ht="7.5" customHeight="1" x14ac:dyDescent="0.2">
      <c r="B23" s="207"/>
      <c r="C23" s="207"/>
      <c r="D23" s="207"/>
      <c r="E23" s="207"/>
      <c r="F23" s="207"/>
    </row>
    <row r="24" spans="2:8" ht="28.5" customHeight="1" x14ac:dyDescent="0.2">
      <c r="B24" s="2425" t="s">
        <v>1993</v>
      </c>
      <c r="C24" s="2425"/>
    </row>
    <row r="25" spans="2:8" ht="24.95" customHeight="1" thickBot="1" x14ac:dyDescent="0.25">
      <c r="B25" s="527" t="s">
        <v>1783</v>
      </c>
      <c r="C25" s="2430" t="s">
        <v>1784</v>
      </c>
      <c r="D25" s="2431"/>
      <c r="E25" s="2432" t="s">
        <v>1785</v>
      </c>
      <c r="F25" s="2433"/>
    </row>
    <row r="26" spans="2:8" ht="33" customHeight="1" thickBot="1" x14ac:dyDescent="0.25">
      <c r="B26" s="2421" t="s">
        <v>1278</v>
      </c>
      <c r="C26" s="2422"/>
      <c r="D26" s="2422"/>
      <c r="E26" s="2422"/>
      <c r="F26" s="2423"/>
    </row>
    <row r="27" spans="2:8" ht="13.5" customHeight="1" x14ac:dyDescent="0.2">
      <c r="B27" s="207"/>
      <c r="C27" s="207"/>
      <c r="D27" s="207"/>
      <c r="E27" s="207"/>
      <c r="F27" s="207"/>
    </row>
    <row r="28" spans="2:8" x14ac:dyDescent="0.2">
      <c r="B28" s="207"/>
      <c r="C28" s="207"/>
      <c r="D28" s="207"/>
      <c r="E28" s="207"/>
      <c r="F28" s="207"/>
    </row>
    <row r="29" spans="2:8" ht="28.5" customHeight="1" thickBot="1" x14ac:dyDescent="0.25">
      <c r="B29" s="2425" t="s">
        <v>1272</v>
      </c>
      <c r="C29" s="2425"/>
    </row>
    <row r="30" spans="2:8" ht="33" customHeight="1" thickBot="1" x14ac:dyDescent="0.25">
      <c r="B30" s="2421" t="s">
        <v>1281</v>
      </c>
      <c r="C30" s="2422"/>
      <c r="D30" s="2422"/>
      <c r="E30" s="2422"/>
      <c r="F30" s="2423"/>
    </row>
    <row r="31" spans="2:8" x14ac:dyDescent="0.2">
      <c r="B31" s="207"/>
      <c r="C31" s="207"/>
      <c r="D31" s="207"/>
      <c r="E31" s="207"/>
      <c r="F31" s="207"/>
    </row>
    <row r="32" spans="2:8" x14ac:dyDescent="0.2">
      <c r="B32" s="207"/>
      <c r="C32" s="207"/>
      <c r="D32" s="207"/>
      <c r="E32" s="207"/>
      <c r="F32" s="207"/>
    </row>
    <row r="34" spans="2:8" x14ac:dyDescent="0.2">
      <c r="B34" s="208" t="s">
        <v>1271</v>
      </c>
    </row>
    <row r="35" spans="2:8" ht="42" customHeight="1" x14ac:dyDescent="0.25">
      <c r="B35" s="2401"/>
      <c r="C35" s="2402"/>
      <c r="D35" s="2505"/>
      <c r="E35" s="2506"/>
      <c r="F35" s="2507"/>
      <c r="G35" s="209"/>
      <c r="H35" s="210"/>
    </row>
  </sheetData>
  <sheetProtection password="CA09" sheet="1" objects="1" scenarios="1"/>
  <mergeCells count="20">
    <mergeCell ref="B6:C6"/>
    <mergeCell ref="B2:D2"/>
    <mergeCell ref="B13:G13"/>
    <mergeCell ref="C8:D8"/>
    <mergeCell ref="F8:G8"/>
    <mergeCell ref="C9:D9"/>
    <mergeCell ref="F9:G9"/>
    <mergeCell ref="F14:G14"/>
    <mergeCell ref="B14:E14"/>
    <mergeCell ref="B17:E17"/>
    <mergeCell ref="B26:F26"/>
    <mergeCell ref="B35:C35"/>
    <mergeCell ref="D35:F35"/>
    <mergeCell ref="B29:C29"/>
    <mergeCell ref="B30:F30"/>
    <mergeCell ref="C25:D25"/>
    <mergeCell ref="E25:F25"/>
    <mergeCell ref="B16:D16"/>
    <mergeCell ref="B22:E22"/>
    <mergeCell ref="B24:C24"/>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B1:M36"/>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18.7109375" style="70" customWidth="1"/>
    <col min="8" max="16384" width="9" style="70"/>
  </cols>
  <sheetData>
    <row r="1" spans="2:13" ht="9" customHeight="1" x14ac:dyDescent="0.2"/>
    <row r="2" spans="2:13" ht="51.75" customHeight="1" x14ac:dyDescent="0.25">
      <c r="B2" s="1399" t="s">
        <v>2994</v>
      </c>
      <c r="C2" s="1399"/>
      <c r="D2" s="1399"/>
      <c r="E2" s="1399"/>
      <c r="F2" s="1244"/>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60.75" customHeight="1" x14ac:dyDescent="0.2">
      <c r="B8" s="705" t="s">
        <v>1488</v>
      </c>
      <c r="C8" s="2414" t="s">
        <v>2011</v>
      </c>
      <c r="D8" s="2415"/>
      <c r="E8" s="707" t="s">
        <v>1488</v>
      </c>
      <c r="F8" s="2416"/>
      <c r="G8" s="2417"/>
      <c r="H8" s="191"/>
      <c r="I8" s="192"/>
      <c r="J8" s="190"/>
      <c r="K8" s="190"/>
      <c r="L8" s="190"/>
      <c r="M8" s="190"/>
    </row>
    <row r="9" spans="2:13" s="193" customFormat="1" ht="45" customHeight="1" x14ac:dyDescent="0.2">
      <c r="B9" s="706" t="s">
        <v>1970</v>
      </c>
      <c r="C9" s="2414" t="s">
        <v>1775</v>
      </c>
      <c r="D9" s="2415"/>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91"/>
      <c r="D13" s="2491"/>
      <c r="E13" s="2491"/>
      <c r="F13" s="2491"/>
      <c r="G13" s="2492"/>
      <c r="H13" s="202"/>
    </row>
    <row r="14" spans="2:13" ht="24.95" customHeight="1" x14ac:dyDescent="0.2">
      <c r="B14" s="2473" t="s">
        <v>1794</v>
      </c>
      <c r="C14" s="2473"/>
      <c r="D14" s="2473"/>
      <c r="E14" s="2473"/>
      <c r="F14" s="2514" t="s">
        <v>1809</v>
      </c>
      <c r="G14" s="2515"/>
      <c r="H14" s="203"/>
    </row>
    <row r="15" spans="2:13" ht="24.95" customHeight="1" x14ac:dyDescent="0.2">
      <c r="B15" s="2406" t="s">
        <v>1830</v>
      </c>
      <c r="C15" s="2408"/>
      <c r="D15" s="225"/>
      <c r="E15" s="203"/>
    </row>
    <row r="16" spans="2:13" x14ac:dyDescent="0.2">
      <c r="B16" s="8"/>
      <c r="C16" s="8"/>
      <c r="D16" s="205"/>
      <c r="E16" s="205"/>
      <c r="F16" s="205"/>
      <c r="G16" s="205"/>
      <c r="H16" s="8"/>
    </row>
    <row r="17" spans="2:8" ht="18" customHeight="1" x14ac:dyDescent="0.2">
      <c r="B17" s="875" t="s">
        <v>649</v>
      </c>
      <c r="C17" s="206"/>
      <c r="D17" s="204"/>
      <c r="E17" s="222"/>
      <c r="F17" s="222"/>
      <c r="G17" s="8"/>
    </row>
    <row r="18" spans="2:8" ht="24.95" customHeight="1" x14ac:dyDescent="0.2">
      <c r="B18" s="2519" t="s">
        <v>3040</v>
      </c>
      <c r="C18" s="2458"/>
      <c r="D18" s="204"/>
      <c r="E18" s="204"/>
      <c r="F18" s="222"/>
      <c r="G18" s="222"/>
      <c r="H18" s="8"/>
    </row>
    <row r="19" spans="2:8" x14ac:dyDescent="0.2">
      <c r="B19" s="8"/>
      <c r="C19" s="8"/>
      <c r="D19" s="205"/>
      <c r="E19" s="8"/>
      <c r="F19" s="8"/>
      <c r="G19" s="8"/>
      <c r="H19" s="8"/>
    </row>
    <row r="20" spans="2:8" x14ac:dyDescent="0.2">
      <c r="B20" s="8"/>
      <c r="C20" s="8"/>
      <c r="D20" s="205"/>
      <c r="E20" s="8"/>
      <c r="F20" s="8"/>
      <c r="G20" s="8"/>
      <c r="H20" s="8"/>
    </row>
    <row r="21" spans="2:8" x14ac:dyDescent="0.2">
      <c r="B21" s="8"/>
      <c r="C21" s="8"/>
      <c r="D21" s="205"/>
      <c r="E21" s="8"/>
      <c r="F21" s="8"/>
      <c r="G21" s="8"/>
      <c r="H21" s="8"/>
    </row>
    <row r="22" spans="2:8" x14ac:dyDescent="0.2">
      <c r="B22" s="207"/>
      <c r="C22" s="207"/>
      <c r="D22" s="207"/>
      <c r="E22" s="207"/>
      <c r="F22" s="207"/>
      <c r="G22" s="207"/>
    </row>
    <row r="23" spans="2:8" ht="33" customHeight="1" x14ac:dyDescent="0.25">
      <c r="B23" s="2424" t="s">
        <v>1269</v>
      </c>
      <c r="C23" s="2424"/>
      <c r="D23" s="2424"/>
      <c r="E23" s="2424"/>
    </row>
    <row r="24" spans="2:8" ht="7.5" customHeight="1" x14ac:dyDescent="0.2">
      <c r="B24" s="207"/>
      <c r="C24" s="207"/>
      <c r="D24" s="207"/>
      <c r="E24" s="207"/>
      <c r="F24" s="207"/>
    </row>
    <row r="25" spans="2:8" ht="28.5" customHeight="1" x14ac:dyDescent="0.2">
      <c r="B25" s="2425" t="s">
        <v>1993</v>
      </c>
      <c r="C25" s="2425"/>
    </row>
    <row r="26" spans="2:8" ht="24.95" customHeight="1" thickBot="1" x14ac:dyDescent="0.25">
      <c r="B26" s="527" t="s">
        <v>1783</v>
      </c>
      <c r="C26" s="2430" t="s">
        <v>1784</v>
      </c>
      <c r="D26" s="2431"/>
      <c r="E26" s="2432" t="s">
        <v>1785</v>
      </c>
      <c r="F26" s="2433"/>
    </row>
    <row r="27" spans="2:8" ht="33" customHeight="1" thickBot="1" x14ac:dyDescent="0.25">
      <c r="B27" s="2421" t="s">
        <v>1282</v>
      </c>
      <c r="C27" s="2422"/>
      <c r="D27" s="2422"/>
      <c r="E27" s="2422"/>
      <c r="F27" s="2423"/>
    </row>
    <row r="28" spans="2:8" ht="13.5" customHeight="1" x14ac:dyDescent="0.2">
      <c r="B28" s="207"/>
      <c r="C28" s="207"/>
      <c r="D28" s="207"/>
      <c r="E28" s="207"/>
      <c r="F28" s="207"/>
    </row>
    <row r="29" spans="2:8" x14ac:dyDescent="0.2">
      <c r="B29" s="207"/>
      <c r="C29" s="207"/>
      <c r="D29" s="207"/>
      <c r="E29" s="207"/>
      <c r="F29" s="207"/>
    </row>
    <row r="30" spans="2:8" ht="28.5" customHeight="1" x14ac:dyDescent="0.2">
      <c r="B30" s="2425" t="s">
        <v>1272</v>
      </c>
      <c r="C30" s="2425"/>
    </row>
    <row r="31" spans="2:8" ht="36.75" customHeight="1" x14ac:dyDescent="0.2">
      <c r="B31" s="525" t="s">
        <v>770</v>
      </c>
      <c r="C31" s="2438" t="s">
        <v>384</v>
      </c>
      <c r="D31" s="2438"/>
      <c r="E31" s="1436" t="s">
        <v>650</v>
      </c>
      <c r="F31" s="1436"/>
    </row>
    <row r="32" spans="2:8" x14ac:dyDescent="0.2">
      <c r="B32" s="207"/>
      <c r="C32" s="207"/>
      <c r="D32" s="207"/>
      <c r="E32" s="207"/>
      <c r="F32" s="207"/>
    </row>
    <row r="33" spans="2:8" x14ac:dyDescent="0.2">
      <c r="B33" s="207"/>
      <c r="C33" s="207"/>
      <c r="D33" s="207"/>
      <c r="E33" s="207"/>
      <c r="F33" s="207"/>
    </row>
    <row r="35" spans="2:8" x14ac:dyDescent="0.2">
      <c r="B35" s="208" t="s">
        <v>1271</v>
      </c>
    </row>
    <row r="36" spans="2:8" ht="42" customHeight="1" x14ac:dyDescent="0.25">
      <c r="B36" s="2401"/>
      <c r="C36" s="2402"/>
      <c r="D36" s="2403"/>
      <c r="E36" s="2404"/>
      <c r="F36" s="2405"/>
      <c r="G36" s="209"/>
      <c r="H36" s="210"/>
    </row>
  </sheetData>
  <sheetProtection password="CA09" sheet="1" objects="1" scenarios="1"/>
  <mergeCells count="21">
    <mergeCell ref="B2:E2"/>
    <mergeCell ref="B13:G13"/>
    <mergeCell ref="B6:C6"/>
    <mergeCell ref="B14:E14"/>
    <mergeCell ref="F14:G14"/>
    <mergeCell ref="C8:D8"/>
    <mergeCell ref="F8:G8"/>
    <mergeCell ref="C9:D9"/>
    <mergeCell ref="F9:G9"/>
    <mergeCell ref="B36:C36"/>
    <mergeCell ref="B15:C15"/>
    <mergeCell ref="C31:D31"/>
    <mergeCell ref="E31:F31"/>
    <mergeCell ref="B27:F27"/>
    <mergeCell ref="D36:F36"/>
    <mergeCell ref="B30:C30"/>
    <mergeCell ref="B23:E23"/>
    <mergeCell ref="B25:C25"/>
    <mergeCell ref="B18:C18"/>
    <mergeCell ref="C26:D26"/>
    <mergeCell ref="E26:F26"/>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B1:M35"/>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18.7109375" style="70" customWidth="1"/>
    <col min="8" max="16384" width="9" style="70"/>
  </cols>
  <sheetData>
    <row r="1" spans="2:13" ht="9" customHeight="1" x14ac:dyDescent="0.2"/>
    <row r="2" spans="2:13" ht="47.25" customHeight="1" x14ac:dyDescent="0.25">
      <c r="B2" s="1399" t="s">
        <v>2978</v>
      </c>
      <c r="C2" s="1399"/>
      <c r="D2" s="1399"/>
      <c r="E2" s="1244"/>
      <c r="F2" s="1244"/>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42.75" customHeight="1" x14ac:dyDescent="0.2">
      <c r="B8" s="705" t="s">
        <v>1488</v>
      </c>
      <c r="C8" s="2414" t="s">
        <v>2012</v>
      </c>
      <c r="D8" s="2415"/>
      <c r="E8" s="707" t="s">
        <v>1488</v>
      </c>
      <c r="F8" s="2416"/>
      <c r="G8" s="2417"/>
      <c r="H8" s="191"/>
      <c r="I8" s="192"/>
      <c r="J8" s="190"/>
      <c r="K8" s="190"/>
      <c r="L8" s="190"/>
      <c r="M8" s="190"/>
    </row>
    <row r="9" spans="2:13" s="193" customFormat="1" ht="45" customHeight="1" x14ac:dyDescent="0.2">
      <c r="B9" s="706" t="s">
        <v>1970</v>
      </c>
      <c r="C9" s="2414" t="s">
        <v>1773</v>
      </c>
      <c r="D9" s="2415"/>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91"/>
      <c r="D13" s="2491"/>
      <c r="E13" s="2491"/>
      <c r="F13" s="2491"/>
      <c r="G13" s="2492"/>
      <c r="H13" s="202"/>
    </row>
    <row r="14" spans="2:13" ht="24.95" customHeight="1" x14ac:dyDescent="0.2">
      <c r="B14" s="2473" t="s">
        <v>1794</v>
      </c>
      <c r="C14" s="2473"/>
      <c r="D14" s="2473"/>
      <c r="E14" s="2473"/>
      <c r="F14" s="2514" t="s">
        <v>1809</v>
      </c>
      <c r="G14" s="2515"/>
      <c r="H14" s="203"/>
    </row>
    <row r="15" spans="2:13" x14ac:dyDescent="0.2">
      <c r="B15" s="8"/>
      <c r="C15" s="8"/>
      <c r="D15" s="205"/>
      <c r="E15" s="205"/>
      <c r="F15" s="205"/>
      <c r="G15" s="205"/>
      <c r="H15" s="8"/>
    </row>
    <row r="16" spans="2:13" x14ac:dyDescent="0.2">
      <c r="B16" s="2520" t="s">
        <v>618</v>
      </c>
      <c r="C16" s="2518"/>
      <c r="D16" s="853"/>
      <c r="E16" s="868"/>
      <c r="F16" s="222"/>
      <c r="G16" s="8"/>
    </row>
    <row r="17" spans="2:8" ht="24.95" customHeight="1" x14ac:dyDescent="0.2">
      <c r="B17" s="2440" t="s">
        <v>3041</v>
      </c>
      <c r="C17" s="2440"/>
      <c r="D17" s="2440"/>
      <c r="E17" s="2440"/>
      <c r="F17" s="222"/>
      <c r="G17" s="8"/>
    </row>
    <row r="18" spans="2:8" x14ac:dyDescent="0.2">
      <c r="B18" s="8"/>
      <c r="C18" s="8"/>
      <c r="D18" s="205"/>
      <c r="E18" s="8"/>
      <c r="F18" s="8"/>
      <c r="G18" s="8"/>
      <c r="H18" s="8"/>
    </row>
    <row r="19" spans="2:8" x14ac:dyDescent="0.2">
      <c r="B19" s="8"/>
      <c r="C19" s="8"/>
      <c r="D19" s="205"/>
      <c r="E19" s="8"/>
      <c r="F19" s="8"/>
      <c r="G19" s="8"/>
      <c r="H19" s="8"/>
    </row>
    <row r="20" spans="2:8" x14ac:dyDescent="0.2">
      <c r="B20" s="8"/>
      <c r="C20" s="8"/>
      <c r="D20" s="205"/>
      <c r="E20" s="8"/>
      <c r="F20" s="8"/>
      <c r="G20" s="8"/>
      <c r="H20" s="8"/>
    </row>
    <row r="21" spans="2:8" x14ac:dyDescent="0.2">
      <c r="B21" s="207"/>
      <c r="C21" s="207"/>
      <c r="D21" s="207"/>
      <c r="E21" s="207"/>
      <c r="F21" s="207"/>
      <c r="G21" s="207"/>
    </row>
    <row r="22" spans="2:8" ht="33" customHeight="1" x14ac:dyDescent="0.25">
      <c r="B22" s="2424" t="s">
        <v>1269</v>
      </c>
      <c r="C22" s="2424"/>
      <c r="D22" s="2424"/>
      <c r="E22" s="2424"/>
    </row>
    <row r="23" spans="2:8" ht="7.5" customHeight="1" x14ac:dyDescent="0.2">
      <c r="B23" s="207"/>
      <c r="C23" s="207"/>
      <c r="D23" s="207"/>
      <c r="E23" s="207"/>
      <c r="F23" s="207"/>
    </row>
    <row r="24" spans="2:8" ht="28.5" customHeight="1" x14ac:dyDescent="0.2">
      <c r="B24" s="2425" t="s">
        <v>1993</v>
      </c>
      <c r="C24" s="2425"/>
    </row>
    <row r="25" spans="2:8" ht="24.95" customHeight="1" thickBot="1" x14ac:dyDescent="0.25">
      <c r="B25" s="527" t="s">
        <v>1783</v>
      </c>
      <c r="C25" s="2430" t="s">
        <v>1784</v>
      </c>
      <c r="D25" s="2431"/>
      <c r="E25" s="2432" t="s">
        <v>1785</v>
      </c>
      <c r="F25" s="2433"/>
    </row>
    <row r="26" spans="2:8" ht="33" customHeight="1" thickBot="1" x14ac:dyDescent="0.25">
      <c r="B26" s="2421" t="s">
        <v>1278</v>
      </c>
      <c r="C26" s="2422"/>
      <c r="D26" s="2422"/>
      <c r="E26" s="2422"/>
      <c r="F26" s="2423"/>
    </row>
    <row r="27" spans="2:8" ht="13.5" customHeight="1" x14ac:dyDescent="0.2">
      <c r="B27" s="207"/>
      <c r="C27" s="207"/>
      <c r="D27" s="207"/>
      <c r="E27" s="207"/>
      <c r="F27" s="207"/>
    </row>
    <row r="28" spans="2:8" x14ac:dyDescent="0.2">
      <c r="B28" s="207"/>
      <c r="C28" s="207"/>
      <c r="D28" s="207"/>
      <c r="E28" s="207"/>
      <c r="F28" s="207"/>
    </row>
    <row r="29" spans="2:8" ht="28.5" customHeight="1" thickBot="1" x14ac:dyDescent="0.25">
      <c r="B29" s="2425" t="s">
        <v>1272</v>
      </c>
      <c r="C29" s="2425"/>
    </row>
    <row r="30" spans="2:8" ht="33" customHeight="1" thickBot="1" x14ac:dyDescent="0.25">
      <c r="B30" s="2421" t="s">
        <v>1283</v>
      </c>
      <c r="C30" s="2422"/>
      <c r="D30" s="2422"/>
      <c r="E30" s="2422"/>
      <c r="F30" s="2423"/>
    </row>
    <row r="31" spans="2:8" x14ac:dyDescent="0.2">
      <c r="B31" s="207"/>
      <c r="C31" s="207"/>
      <c r="D31" s="207"/>
      <c r="E31" s="207"/>
      <c r="F31" s="207"/>
    </row>
    <row r="32" spans="2:8" x14ac:dyDescent="0.2">
      <c r="B32" s="207"/>
      <c r="C32" s="207"/>
      <c r="D32" s="207"/>
      <c r="E32" s="207"/>
      <c r="F32" s="207"/>
    </row>
    <row r="34" spans="2:8" x14ac:dyDescent="0.2">
      <c r="B34" s="208" t="s">
        <v>1271</v>
      </c>
    </row>
    <row r="35" spans="2:8" ht="42" customHeight="1" x14ac:dyDescent="0.25">
      <c r="B35" s="2401"/>
      <c r="C35" s="2402"/>
      <c r="D35" s="2505"/>
      <c r="E35" s="2506"/>
      <c r="F35" s="2507"/>
      <c r="G35" s="209"/>
      <c r="H35" s="210"/>
    </row>
  </sheetData>
  <sheetProtection password="CA09" sheet="1" objects="1" scenarios="1"/>
  <mergeCells count="20">
    <mergeCell ref="B2:D2"/>
    <mergeCell ref="B13:G13"/>
    <mergeCell ref="B14:E14"/>
    <mergeCell ref="F14:G14"/>
    <mergeCell ref="C8:D8"/>
    <mergeCell ref="F8:G8"/>
    <mergeCell ref="C9:D9"/>
    <mergeCell ref="F9:G9"/>
    <mergeCell ref="B6:C6"/>
    <mergeCell ref="B35:C35"/>
    <mergeCell ref="B16:C16"/>
    <mergeCell ref="D35:F35"/>
    <mergeCell ref="B30:F30"/>
    <mergeCell ref="B26:F26"/>
    <mergeCell ref="B29:C29"/>
    <mergeCell ref="B22:E22"/>
    <mergeCell ref="B24:C24"/>
    <mergeCell ref="C25:D25"/>
    <mergeCell ref="E25:F25"/>
    <mergeCell ref="B17:E17"/>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B1:M43"/>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18.7109375" style="70" customWidth="1"/>
    <col min="8" max="16384" width="9" style="70"/>
  </cols>
  <sheetData>
    <row r="1" spans="2:13" ht="9" customHeight="1" x14ac:dyDescent="0.2"/>
    <row r="2" spans="2:13" ht="54" customHeight="1" x14ac:dyDescent="0.25">
      <c r="B2" s="1399" t="s">
        <v>2977</v>
      </c>
      <c r="C2" s="1399"/>
      <c r="D2" s="1399"/>
      <c r="E2" s="1244"/>
      <c r="F2" s="1244"/>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250.5" customHeight="1" x14ac:dyDescent="0.2">
      <c r="B8" s="705" t="s">
        <v>1488</v>
      </c>
      <c r="C8" s="2414" t="s">
        <v>1776</v>
      </c>
      <c r="D8" s="2415"/>
      <c r="E8" s="707" t="s">
        <v>1488</v>
      </c>
      <c r="F8" s="2416"/>
      <c r="G8" s="2417"/>
      <c r="H8" s="191"/>
      <c r="I8" s="192"/>
      <c r="J8" s="190"/>
      <c r="K8" s="190"/>
      <c r="L8" s="190"/>
      <c r="M8" s="190"/>
    </row>
    <row r="9" spans="2:13" s="193" customFormat="1" ht="47.25" customHeight="1" x14ac:dyDescent="0.2">
      <c r="B9" s="706" t="s">
        <v>1970</v>
      </c>
      <c r="C9" s="2414" t="s">
        <v>1777</v>
      </c>
      <c r="D9" s="2415"/>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91"/>
      <c r="D13" s="2491"/>
      <c r="E13" s="2491"/>
      <c r="F13" s="2491"/>
      <c r="G13" s="2492"/>
      <c r="H13" s="202"/>
    </row>
    <row r="14" spans="2:13" ht="24.95" customHeight="1" x14ac:dyDescent="0.2">
      <c r="B14" s="2473" t="s">
        <v>1794</v>
      </c>
      <c r="C14" s="2473"/>
      <c r="D14" s="2473"/>
      <c r="E14" s="2473"/>
      <c r="F14" s="2514" t="s">
        <v>1809</v>
      </c>
      <c r="G14" s="2515"/>
      <c r="H14" s="203"/>
    </row>
    <row r="15" spans="2:13" ht="24.95" customHeight="1" x14ac:dyDescent="0.2">
      <c r="B15" s="2406" t="s">
        <v>1827</v>
      </c>
      <c r="C15" s="2407"/>
      <c r="D15" s="2408"/>
      <c r="E15" s="842" t="s">
        <v>1828</v>
      </c>
    </row>
    <row r="16" spans="2:13" x14ac:dyDescent="0.2">
      <c r="B16" s="49"/>
      <c r="C16" s="49"/>
      <c r="D16" s="855"/>
      <c r="E16" s="855"/>
      <c r="F16" s="205"/>
      <c r="G16" s="205"/>
      <c r="H16" s="8"/>
    </row>
    <row r="17" spans="2:8" ht="24.95" customHeight="1" x14ac:dyDescent="0.2">
      <c r="B17" s="2531" t="s">
        <v>1829</v>
      </c>
      <c r="C17" s="2532"/>
      <c r="D17" s="868"/>
      <c r="E17" s="868"/>
      <c r="F17" s="8"/>
    </row>
    <row r="18" spans="2:8" ht="24.95" customHeight="1" x14ac:dyDescent="0.2">
      <c r="B18" s="2440" t="s">
        <v>1987</v>
      </c>
      <c r="C18" s="2440"/>
      <c r="D18" s="2440"/>
      <c r="E18" s="868"/>
      <c r="F18" s="8"/>
    </row>
    <row r="19" spans="2:8" x14ac:dyDescent="0.2">
      <c r="B19" s="8"/>
      <c r="C19" s="8"/>
      <c r="D19" s="205"/>
      <c r="E19" s="8"/>
      <c r="F19" s="8"/>
      <c r="G19" s="8"/>
      <c r="H19" s="8"/>
    </row>
    <row r="20" spans="2:8" x14ac:dyDescent="0.2">
      <c r="B20" s="8"/>
      <c r="C20" s="8"/>
      <c r="D20" s="205"/>
      <c r="E20" s="8"/>
      <c r="F20" s="8"/>
      <c r="G20" s="8"/>
      <c r="H20" s="8"/>
    </row>
    <row r="21" spans="2:8" x14ac:dyDescent="0.2">
      <c r="B21" s="8"/>
      <c r="C21" s="8"/>
      <c r="D21" s="205"/>
      <c r="E21" s="8"/>
      <c r="F21" s="8"/>
      <c r="G21" s="8"/>
      <c r="H21" s="8"/>
    </row>
    <row r="22" spans="2:8" x14ac:dyDescent="0.2">
      <c r="B22" s="207"/>
      <c r="C22" s="207"/>
      <c r="D22" s="207"/>
      <c r="E22" s="207"/>
      <c r="F22" s="207"/>
      <c r="G22" s="207"/>
    </row>
    <row r="23" spans="2:8" ht="33" customHeight="1" x14ac:dyDescent="0.25">
      <c r="B23" s="2424" t="s">
        <v>1269</v>
      </c>
      <c r="C23" s="2424"/>
      <c r="D23" s="2424"/>
      <c r="E23" s="2424"/>
    </row>
    <row r="24" spans="2:8" ht="7.5" customHeight="1" x14ac:dyDescent="0.2">
      <c r="B24" s="207"/>
      <c r="C24" s="207"/>
      <c r="D24" s="207"/>
      <c r="E24" s="207"/>
      <c r="F24" s="207"/>
    </row>
    <row r="25" spans="2:8" ht="28.5" customHeight="1" x14ac:dyDescent="0.2">
      <c r="B25" s="2425" t="s">
        <v>1993</v>
      </c>
      <c r="C25" s="2425"/>
    </row>
    <row r="26" spans="2:8" ht="24.95" customHeight="1" thickBot="1" x14ac:dyDescent="0.25">
      <c r="B26" s="527" t="s">
        <v>1783</v>
      </c>
      <c r="C26" s="2430" t="s">
        <v>1784</v>
      </c>
      <c r="D26" s="2431"/>
      <c r="E26" s="2432" t="s">
        <v>1785</v>
      </c>
      <c r="F26" s="2433"/>
    </row>
    <row r="27" spans="2:8" ht="33" customHeight="1" thickBot="1" x14ac:dyDescent="0.25">
      <c r="B27" s="2526" t="s">
        <v>1790</v>
      </c>
      <c r="C27" s="2527"/>
      <c r="D27" s="2527"/>
      <c r="E27" s="2527"/>
      <c r="F27" s="2528"/>
    </row>
    <row r="28" spans="2:8" ht="36.75" customHeight="1" x14ac:dyDescent="0.2">
      <c r="B28" s="40" t="s">
        <v>741</v>
      </c>
      <c r="C28" s="2444" t="s">
        <v>8</v>
      </c>
      <c r="D28" s="2444"/>
      <c r="E28" s="2055" t="s">
        <v>8</v>
      </c>
      <c r="F28" s="2055"/>
    </row>
    <row r="29" spans="2:8" ht="36.75" customHeight="1" x14ac:dyDescent="0.2">
      <c r="B29" s="523" t="s">
        <v>743</v>
      </c>
      <c r="C29" s="2444" t="s">
        <v>869</v>
      </c>
      <c r="D29" s="2444"/>
      <c r="E29" s="2055">
        <v>7</v>
      </c>
      <c r="F29" s="2055"/>
    </row>
    <row r="30" spans="2:8" ht="51" customHeight="1" x14ac:dyDescent="0.2">
      <c r="B30" s="1365" t="s">
        <v>748</v>
      </c>
      <c r="C30" s="1436" t="s">
        <v>3074</v>
      </c>
      <c r="D30" s="1436"/>
      <c r="E30" s="2055" t="s">
        <v>3073</v>
      </c>
      <c r="F30" s="2055"/>
    </row>
    <row r="31" spans="2:8" ht="13.5" customHeight="1" x14ac:dyDescent="0.2">
      <c r="B31" s="207"/>
      <c r="C31" s="207"/>
      <c r="D31" s="207"/>
      <c r="E31" s="207"/>
      <c r="F31" s="207"/>
    </row>
    <row r="32" spans="2:8" x14ac:dyDescent="0.2">
      <c r="B32" s="207"/>
      <c r="C32" s="207"/>
      <c r="D32" s="207"/>
      <c r="E32" s="207"/>
      <c r="F32" s="207"/>
    </row>
    <row r="33" spans="2:8" ht="28.5" customHeight="1" x14ac:dyDescent="0.2">
      <c r="B33" s="2425" t="s">
        <v>1272</v>
      </c>
      <c r="C33" s="2425"/>
    </row>
    <row r="34" spans="2:8" ht="46.5" customHeight="1" x14ac:dyDescent="0.2">
      <c r="B34" s="523" t="s">
        <v>748</v>
      </c>
      <c r="C34" s="1436" t="s">
        <v>1791</v>
      </c>
      <c r="D34" s="1436"/>
      <c r="E34" s="1436" t="s">
        <v>1754</v>
      </c>
      <c r="F34" s="1436"/>
    </row>
    <row r="35" spans="2:8" ht="46.5" customHeight="1" x14ac:dyDescent="0.2">
      <c r="B35" s="523" t="s">
        <v>749</v>
      </c>
      <c r="C35" s="1436" t="s">
        <v>1791</v>
      </c>
      <c r="D35" s="1436"/>
      <c r="E35" s="2055" t="s">
        <v>1754</v>
      </c>
      <c r="F35" s="2055"/>
    </row>
    <row r="36" spans="2:8" ht="47.25" customHeight="1" x14ac:dyDescent="0.2">
      <c r="B36" s="482" t="s">
        <v>750</v>
      </c>
      <c r="C36" s="1436" t="s">
        <v>1791</v>
      </c>
      <c r="D36" s="1436"/>
      <c r="E36" s="2055" t="s">
        <v>1754</v>
      </c>
      <c r="F36" s="2055"/>
    </row>
    <row r="37" spans="2:8" ht="36.75" customHeight="1" x14ac:dyDescent="0.2">
      <c r="B37" s="526" t="s">
        <v>751</v>
      </c>
      <c r="C37" s="2530" t="s">
        <v>28</v>
      </c>
      <c r="D37" s="2468"/>
      <c r="E37" s="2055" t="s">
        <v>1754</v>
      </c>
      <c r="F37" s="2055"/>
    </row>
    <row r="38" spans="2:8" ht="36.75" customHeight="1" x14ac:dyDescent="0.2">
      <c r="B38" s="526" t="s">
        <v>752</v>
      </c>
      <c r="C38" s="2529" t="s">
        <v>28</v>
      </c>
      <c r="D38" s="2468"/>
      <c r="E38" s="2055" t="s">
        <v>1754</v>
      </c>
      <c r="F38" s="2055"/>
    </row>
    <row r="39" spans="2:8" x14ac:dyDescent="0.2">
      <c r="B39" s="207"/>
      <c r="C39" s="207"/>
      <c r="D39" s="207"/>
      <c r="E39" s="207"/>
      <c r="F39" s="207"/>
    </row>
    <row r="40" spans="2:8" x14ac:dyDescent="0.2">
      <c r="B40" s="207"/>
      <c r="C40" s="207"/>
      <c r="D40" s="207"/>
      <c r="E40" s="207"/>
      <c r="F40" s="207"/>
    </row>
    <row r="42" spans="2:8" x14ac:dyDescent="0.2">
      <c r="B42" s="208" t="s">
        <v>1271</v>
      </c>
    </row>
    <row r="43" spans="2:8" ht="76.5" customHeight="1" x14ac:dyDescent="0.25">
      <c r="B43" s="2521" t="s">
        <v>1122</v>
      </c>
      <c r="C43" s="2522"/>
      <c r="D43" s="2523" t="s">
        <v>1121</v>
      </c>
      <c r="E43" s="2524"/>
      <c r="F43" s="2525"/>
      <c r="G43" s="209"/>
      <c r="H43" s="210"/>
    </row>
  </sheetData>
  <sheetProtection algorithmName="SHA-512" hashValue="5e5oHJZqc9qekjvbYnNWcNV8jXgHIUcq51TIOTrtwoj+MA1pJz/Cjn/uX/DXdCbiI2q49lQNl6gx7FGc7d6XAg==" saltValue="+Snb8Ekb1l4FFeVBvgisUA==" spinCount="100000" sheet="1" objects="1" scenarios="1"/>
  <mergeCells count="36">
    <mergeCell ref="B14:E14"/>
    <mergeCell ref="F14:G14"/>
    <mergeCell ref="C30:D30"/>
    <mergeCell ref="E30:F30"/>
    <mergeCell ref="E37:F37"/>
    <mergeCell ref="C36:D36"/>
    <mergeCell ref="E35:F35"/>
    <mergeCell ref="E36:F36"/>
    <mergeCell ref="B2:D2"/>
    <mergeCell ref="B13:G13"/>
    <mergeCell ref="C34:D34"/>
    <mergeCell ref="E34:F34"/>
    <mergeCell ref="B23:E23"/>
    <mergeCell ref="C8:D8"/>
    <mergeCell ref="F8:G8"/>
    <mergeCell ref="C9:D9"/>
    <mergeCell ref="F9:G9"/>
    <mergeCell ref="B6:C6"/>
    <mergeCell ref="C26:D26"/>
    <mergeCell ref="E26:F26"/>
    <mergeCell ref="B15:D15"/>
    <mergeCell ref="B18:D18"/>
    <mergeCell ref="B17:C17"/>
    <mergeCell ref="B25:C25"/>
    <mergeCell ref="B43:C43"/>
    <mergeCell ref="C28:D28"/>
    <mergeCell ref="D43:F43"/>
    <mergeCell ref="E28:F28"/>
    <mergeCell ref="B27:F27"/>
    <mergeCell ref="C29:D29"/>
    <mergeCell ref="E29:F29"/>
    <mergeCell ref="C38:D38"/>
    <mergeCell ref="E38:F38"/>
    <mergeCell ref="C35:D35"/>
    <mergeCell ref="B33:C33"/>
    <mergeCell ref="C37:D37"/>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B1:M39"/>
  <sheetViews>
    <sheetView showGridLines="0" showRuler="0" zoomScaleSheetLayoutView="100" workbookViewId="0">
      <pane ySplit="3" topLeftCell="A4" activePane="bottomLeft" state="frozen"/>
      <selection pane="bottomLeft" activeCell="B13" sqref="B13:G13"/>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26.42578125" style="70" customWidth="1"/>
    <col min="8" max="16384" width="9" style="70"/>
  </cols>
  <sheetData>
    <row r="1" spans="2:13" ht="9" customHeight="1" x14ac:dyDescent="0.2"/>
    <row r="2" spans="2:13" ht="50.25" customHeight="1" x14ac:dyDescent="0.25">
      <c r="B2" s="1399" t="s">
        <v>2976</v>
      </c>
      <c r="C2" s="1399"/>
      <c r="D2" s="1399"/>
      <c r="E2" s="1244"/>
      <c r="F2" s="1244"/>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95.25" customHeight="1" x14ac:dyDescent="0.2">
      <c r="B8" s="705" t="s">
        <v>1488</v>
      </c>
      <c r="C8" s="2414" t="s">
        <v>1778</v>
      </c>
      <c r="D8" s="2415"/>
      <c r="E8" s="707" t="s">
        <v>1488</v>
      </c>
      <c r="F8" s="2416"/>
      <c r="G8" s="2417"/>
      <c r="H8" s="191"/>
      <c r="I8" s="192"/>
      <c r="J8" s="190"/>
      <c r="K8" s="190"/>
      <c r="L8" s="190"/>
      <c r="M8" s="190"/>
    </row>
    <row r="9" spans="2:13" s="193" customFormat="1" ht="55.5" customHeight="1" x14ac:dyDescent="0.2">
      <c r="B9" s="706" t="s">
        <v>1970</v>
      </c>
      <c r="C9" s="2493" t="s">
        <v>2013</v>
      </c>
      <c r="D9" s="2494"/>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91"/>
      <c r="D13" s="2491"/>
      <c r="E13" s="2491"/>
      <c r="F13" s="2491"/>
      <c r="G13" s="2492"/>
      <c r="H13" s="202"/>
    </row>
    <row r="14" spans="2:13" ht="24.95" customHeight="1" x14ac:dyDescent="0.2">
      <c r="B14" s="2406" t="s">
        <v>1794</v>
      </c>
      <c r="C14" s="2491"/>
      <c r="D14" s="2491"/>
      <c r="E14" s="2491"/>
      <c r="F14" s="2491"/>
      <c r="G14" s="876" t="s">
        <v>1826</v>
      </c>
      <c r="H14" s="203"/>
    </row>
    <row r="15" spans="2:13" ht="24.95" customHeight="1" x14ac:dyDescent="0.2">
      <c r="B15" s="2406" t="s">
        <v>1819</v>
      </c>
      <c r="C15" s="2407"/>
      <c r="D15" s="2407"/>
      <c r="E15" s="2408"/>
      <c r="F15" s="842" t="s">
        <v>1964</v>
      </c>
    </row>
    <row r="16" spans="2:13" x14ac:dyDescent="0.2">
      <c r="B16" s="49"/>
      <c r="C16" s="49"/>
      <c r="D16" s="855"/>
      <c r="E16" s="855"/>
      <c r="F16" s="855"/>
      <c r="G16" s="205"/>
      <c r="H16" s="8"/>
    </row>
    <row r="17" spans="2:8" ht="24.95" customHeight="1" x14ac:dyDescent="0.2">
      <c r="B17" s="2516" t="s">
        <v>1818</v>
      </c>
      <c r="C17" s="2517"/>
      <c r="D17" s="2518"/>
      <c r="E17" s="868"/>
      <c r="F17" s="868"/>
      <c r="G17" s="8"/>
    </row>
    <row r="18" spans="2:8" ht="24.95" customHeight="1" x14ac:dyDescent="0.2">
      <c r="B18" s="2440" t="s">
        <v>1988</v>
      </c>
      <c r="C18" s="2440"/>
      <c r="D18" s="2440"/>
      <c r="E18" s="2440"/>
      <c r="F18" s="868"/>
      <c r="G18" s="222"/>
      <c r="H18" s="8"/>
    </row>
    <row r="19" spans="2:8" x14ac:dyDescent="0.2">
      <c r="B19" s="8"/>
      <c r="C19" s="8"/>
      <c r="D19" s="205"/>
      <c r="E19" s="8"/>
      <c r="F19" s="8"/>
      <c r="G19" s="8"/>
      <c r="H19" s="8"/>
    </row>
    <row r="20" spans="2:8" x14ac:dyDescent="0.2">
      <c r="B20" s="8"/>
      <c r="C20" s="8"/>
      <c r="D20" s="205"/>
      <c r="E20" s="8"/>
      <c r="F20" s="8"/>
      <c r="G20" s="8"/>
      <c r="H20" s="8"/>
    </row>
    <row r="21" spans="2:8" x14ac:dyDescent="0.2">
      <c r="B21" s="8"/>
      <c r="C21" s="8"/>
      <c r="D21" s="205"/>
      <c r="E21" s="8"/>
      <c r="F21" s="8"/>
      <c r="G21" s="8"/>
      <c r="H21" s="8"/>
    </row>
    <row r="22" spans="2:8" x14ac:dyDescent="0.2">
      <c r="B22" s="207"/>
      <c r="C22" s="207"/>
      <c r="D22" s="207"/>
      <c r="E22" s="207"/>
      <c r="F22" s="207"/>
      <c r="G22" s="207"/>
    </row>
    <row r="23" spans="2:8" ht="33" customHeight="1" x14ac:dyDescent="0.25">
      <c r="B23" s="2424" t="s">
        <v>1269</v>
      </c>
      <c r="C23" s="2424"/>
      <c r="D23" s="2424"/>
      <c r="E23" s="2424"/>
    </row>
    <row r="24" spans="2:8" ht="7.5" customHeight="1" x14ac:dyDescent="0.2">
      <c r="B24" s="207"/>
      <c r="C24" s="207"/>
      <c r="D24" s="207"/>
      <c r="E24" s="207"/>
      <c r="F24" s="207"/>
    </row>
    <row r="25" spans="2:8" ht="28.5" customHeight="1" x14ac:dyDescent="0.2">
      <c r="B25" s="2425" t="s">
        <v>1993</v>
      </c>
      <c r="C25" s="2425"/>
    </row>
    <row r="26" spans="2:8" ht="24.95" customHeight="1" thickBot="1" x14ac:dyDescent="0.25">
      <c r="B26" s="527" t="s">
        <v>1783</v>
      </c>
      <c r="C26" s="2430" t="s">
        <v>1784</v>
      </c>
      <c r="D26" s="2431"/>
      <c r="E26" s="2432" t="s">
        <v>1785</v>
      </c>
      <c r="F26" s="2433"/>
    </row>
    <row r="27" spans="2:8" ht="33" customHeight="1" thickBot="1" x14ac:dyDescent="0.25">
      <c r="B27" s="2533" t="s">
        <v>1787</v>
      </c>
      <c r="C27" s="2534"/>
      <c r="D27" s="2534"/>
      <c r="E27" s="2534"/>
      <c r="F27" s="2535"/>
    </row>
    <row r="28" spans="2:8" ht="36.75" customHeight="1" x14ac:dyDescent="0.2">
      <c r="B28" s="523" t="s">
        <v>773</v>
      </c>
      <c r="C28" s="2444" t="s">
        <v>642</v>
      </c>
      <c r="D28" s="2444"/>
      <c r="E28" s="2055" t="s">
        <v>643</v>
      </c>
      <c r="F28" s="2055"/>
    </row>
    <row r="29" spans="2:8" ht="13.5" customHeight="1" x14ac:dyDescent="0.2">
      <c r="B29" s="207"/>
      <c r="C29" s="207"/>
      <c r="D29" s="207"/>
      <c r="E29" s="207"/>
    </row>
    <row r="30" spans="2:8" x14ac:dyDescent="0.2">
      <c r="B30" s="207"/>
      <c r="C30" s="207"/>
      <c r="D30" s="207"/>
      <c r="E30" s="207"/>
      <c r="F30" s="207"/>
    </row>
    <row r="31" spans="2:8" ht="28.5" customHeight="1" x14ac:dyDescent="0.2">
      <c r="B31" s="2425" t="s">
        <v>1272</v>
      </c>
      <c r="C31" s="2425"/>
    </row>
    <row r="32" spans="2:8" ht="36.75" customHeight="1" x14ac:dyDescent="0.2">
      <c r="B32" s="482" t="s">
        <v>763</v>
      </c>
      <c r="C32" s="2438" t="s">
        <v>309</v>
      </c>
      <c r="D32" s="2438"/>
      <c r="E32" s="1436" t="s">
        <v>920</v>
      </c>
      <c r="F32" s="1436"/>
    </row>
    <row r="33" spans="2:8" ht="51.75" customHeight="1" x14ac:dyDescent="0.2">
      <c r="B33" s="523" t="s">
        <v>789</v>
      </c>
      <c r="C33" s="1436" t="s">
        <v>1791</v>
      </c>
      <c r="D33" s="1436"/>
      <c r="E33" s="2055" t="s">
        <v>1754</v>
      </c>
      <c r="F33" s="2055"/>
    </row>
    <row r="34" spans="2:8" ht="51.75" customHeight="1" x14ac:dyDescent="0.2">
      <c r="B34" s="523" t="s">
        <v>790</v>
      </c>
      <c r="C34" s="1436" t="s">
        <v>1791</v>
      </c>
      <c r="D34" s="1436"/>
      <c r="E34" s="2055" t="s">
        <v>1754</v>
      </c>
      <c r="F34" s="2055"/>
    </row>
    <row r="35" spans="2:8" x14ac:dyDescent="0.2">
      <c r="B35" s="207"/>
      <c r="C35" s="207"/>
      <c r="D35" s="207"/>
      <c r="E35" s="207"/>
      <c r="F35" s="207"/>
    </row>
    <row r="36" spans="2:8" x14ac:dyDescent="0.2">
      <c r="B36" s="207"/>
      <c r="C36" s="207"/>
      <c r="D36" s="207"/>
      <c r="E36" s="207"/>
      <c r="F36" s="207"/>
    </row>
    <row r="38" spans="2:8" x14ac:dyDescent="0.2">
      <c r="B38" s="208" t="s">
        <v>1271</v>
      </c>
    </row>
    <row r="39" spans="2:8" ht="42" customHeight="1" x14ac:dyDescent="0.25">
      <c r="B39" s="2401"/>
      <c r="C39" s="2402"/>
      <c r="D39" s="2505"/>
      <c r="E39" s="2506"/>
      <c r="F39" s="2507"/>
      <c r="G39" s="209"/>
      <c r="H39" s="210"/>
    </row>
  </sheetData>
  <sheetProtection password="CA09" sheet="1" objects="1" scenarios="1"/>
  <mergeCells count="27">
    <mergeCell ref="B6:C6"/>
    <mergeCell ref="B2:D2"/>
    <mergeCell ref="B13:G13"/>
    <mergeCell ref="C8:D8"/>
    <mergeCell ref="F8:G8"/>
    <mergeCell ref="C9:D9"/>
    <mergeCell ref="F9:G9"/>
    <mergeCell ref="B14:F14"/>
    <mergeCell ref="B15:E15"/>
    <mergeCell ref="B17:D17"/>
    <mergeCell ref="B18:E18"/>
    <mergeCell ref="C26:D26"/>
    <mergeCell ref="E26:F26"/>
    <mergeCell ref="B31:C31"/>
    <mergeCell ref="B23:E23"/>
    <mergeCell ref="B25:C25"/>
    <mergeCell ref="D39:F39"/>
    <mergeCell ref="C32:D32"/>
    <mergeCell ref="E32:F32"/>
    <mergeCell ref="B39:C39"/>
    <mergeCell ref="C34:D34"/>
    <mergeCell ref="E34:F34"/>
    <mergeCell ref="C33:D33"/>
    <mergeCell ref="E33:F33"/>
    <mergeCell ref="C28:D28"/>
    <mergeCell ref="E28:F28"/>
    <mergeCell ref="B27:F27"/>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B1:M38"/>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28.7109375" style="70" customWidth="1"/>
    <col min="8" max="16384" width="9" style="70"/>
  </cols>
  <sheetData>
    <row r="1" spans="2:13" ht="9" customHeight="1" x14ac:dyDescent="0.2"/>
    <row r="2" spans="2:13" ht="61.5" customHeight="1" x14ac:dyDescent="0.25">
      <c r="B2" s="1399" t="s">
        <v>2995</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881"/>
      <c r="K7" s="881"/>
      <c r="L7" s="881"/>
      <c r="M7" s="881"/>
    </row>
    <row r="8" spans="2:13" ht="54" customHeight="1" x14ac:dyDescent="0.2">
      <c r="B8" s="705" t="s">
        <v>1488</v>
      </c>
      <c r="C8" s="2493" t="s">
        <v>2014</v>
      </c>
      <c r="D8" s="2494"/>
      <c r="E8" s="707" t="s">
        <v>1488</v>
      </c>
      <c r="F8" s="2416"/>
      <c r="G8" s="2417"/>
      <c r="H8" s="191"/>
      <c r="I8" s="192"/>
      <c r="J8" s="881"/>
      <c r="K8" s="881"/>
      <c r="L8" s="881"/>
      <c r="M8" s="881"/>
    </row>
    <row r="9" spans="2:13" s="193" customFormat="1" ht="55.5" customHeight="1" x14ac:dyDescent="0.2">
      <c r="B9" s="706" t="s">
        <v>1970</v>
      </c>
      <c r="C9" s="2414" t="s">
        <v>1779</v>
      </c>
      <c r="D9" s="2415"/>
      <c r="E9" s="708" t="s">
        <v>1970</v>
      </c>
      <c r="F9" s="2418"/>
      <c r="G9" s="2420"/>
      <c r="H9" s="194"/>
      <c r="I9" s="192"/>
      <c r="J9" s="188"/>
      <c r="K9" s="881"/>
      <c r="L9" s="881"/>
      <c r="M9" s="881"/>
    </row>
    <row r="10" spans="2:13" s="193" customFormat="1" ht="24" customHeight="1" x14ac:dyDescent="0.2">
      <c r="B10" s="195"/>
      <c r="C10" s="195"/>
      <c r="D10" s="195"/>
      <c r="E10" s="196"/>
      <c r="F10" s="197"/>
      <c r="G10" s="197"/>
      <c r="H10" s="198"/>
      <c r="I10" s="192"/>
      <c r="J10" s="188"/>
      <c r="K10" s="881"/>
      <c r="L10" s="881"/>
      <c r="M10" s="881"/>
    </row>
    <row r="11" spans="2:13" ht="15.75" x14ac:dyDescent="0.2">
      <c r="B11" s="199"/>
      <c r="C11" s="188"/>
      <c r="D11" s="188"/>
      <c r="E11" s="200"/>
      <c r="H11" s="201"/>
      <c r="I11" s="188"/>
      <c r="J11" s="188"/>
      <c r="K11" s="881"/>
      <c r="L11" s="881"/>
      <c r="M11" s="881"/>
    </row>
    <row r="12" spans="2:13" ht="15" customHeight="1" x14ac:dyDescent="0.2">
      <c r="B12" s="8" t="s">
        <v>1762</v>
      </c>
    </row>
    <row r="13" spans="2:13" ht="24.95" customHeight="1" x14ac:dyDescent="0.2">
      <c r="B13" s="2406" t="s">
        <v>1793</v>
      </c>
      <c r="C13" s="2491"/>
      <c r="D13" s="2491"/>
      <c r="E13" s="2491"/>
      <c r="F13" s="2491"/>
      <c r="G13" s="2492"/>
      <c r="H13" s="202"/>
    </row>
    <row r="14" spans="2:13" ht="24.95" customHeight="1" x14ac:dyDescent="0.2">
      <c r="B14" s="2406" t="s">
        <v>1794</v>
      </c>
      <c r="C14" s="2491"/>
      <c r="D14" s="2491"/>
      <c r="E14" s="2491"/>
      <c r="F14" s="2491"/>
      <c r="G14" s="872" t="s">
        <v>1826</v>
      </c>
      <c r="H14" s="203"/>
    </row>
    <row r="15" spans="2:13" ht="15" customHeight="1" x14ac:dyDescent="0.2">
      <c r="B15" s="2540" t="s">
        <v>651</v>
      </c>
      <c r="C15" s="2540"/>
      <c r="D15" s="2540"/>
      <c r="E15" s="2540"/>
    </row>
    <row r="16" spans="2:13" ht="24.95" customHeight="1" x14ac:dyDescent="0.2">
      <c r="B16" s="2541" t="s">
        <v>1820</v>
      </c>
      <c r="C16" s="2542"/>
      <c r="D16" s="2543"/>
    </row>
    <row r="17" spans="2:8" x14ac:dyDescent="0.2">
      <c r="B17" s="8"/>
      <c r="C17" s="8"/>
      <c r="D17" s="205"/>
      <c r="E17" s="205"/>
      <c r="F17" s="205"/>
      <c r="G17" s="205"/>
      <c r="H17" s="8"/>
    </row>
    <row r="18" spans="2:8" ht="24.95" customHeight="1" x14ac:dyDescent="0.2">
      <c r="B18" s="2536" t="s">
        <v>1821</v>
      </c>
      <c r="C18" s="2537"/>
      <c r="D18" s="202"/>
      <c r="E18" s="222"/>
      <c r="F18" s="8"/>
    </row>
    <row r="19" spans="2:8" ht="24.95" customHeight="1" x14ac:dyDescent="0.2">
      <c r="B19" s="2457" t="s">
        <v>1989</v>
      </c>
      <c r="C19" s="2538"/>
      <c r="D19" s="2539"/>
      <c r="E19" s="222"/>
      <c r="F19" s="8"/>
    </row>
    <row r="20" spans="2:8" x14ac:dyDescent="0.2">
      <c r="B20" s="8"/>
      <c r="C20" s="8"/>
      <c r="D20" s="205"/>
      <c r="E20" s="8"/>
      <c r="F20" s="8"/>
      <c r="G20" s="8"/>
    </row>
    <row r="21" spans="2:8" x14ac:dyDescent="0.2">
      <c r="B21" s="8"/>
      <c r="C21" s="8"/>
      <c r="D21" s="205"/>
      <c r="E21" s="8"/>
      <c r="F21" s="8"/>
      <c r="G21" s="8"/>
      <c r="H21" s="8"/>
    </row>
    <row r="22" spans="2:8" x14ac:dyDescent="0.2">
      <c r="B22" s="8"/>
      <c r="C22" s="8"/>
      <c r="D22" s="205"/>
      <c r="E22" s="8"/>
      <c r="F22" s="8"/>
      <c r="G22" s="8"/>
      <c r="H22" s="8"/>
    </row>
    <row r="23" spans="2:8" x14ac:dyDescent="0.2">
      <c r="B23" s="207"/>
      <c r="C23" s="207"/>
      <c r="D23" s="207"/>
      <c r="E23" s="207"/>
      <c r="F23" s="207"/>
      <c r="G23" s="207"/>
    </row>
    <row r="24" spans="2:8" ht="33" customHeight="1" x14ac:dyDescent="0.25">
      <c r="B24" s="2424" t="s">
        <v>1269</v>
      </c>
      <c r="C24" s="2424"/>
      <c r="D24" s="2424"/>
      <c r="E24" s="2424"/>
    </row>
    <row r="25" spans="2:8" ht="7.5" customHeight="1" x14ac:dyDescent="0.2">
      <c r="B25" s="207"/>
      <c r="C25" s="207"/>
      <c r="D25" s="207"/>
      <c r="E25" s="207"/>
      <c r="F25" s="207"/>
    </row>
    <row r="26" spans="2:8" ht="28.5" customHeight="1" x14ac:dyDescent="0.2">
      <c r="B26" s="2425" t="s">
        <v>1993</v>
      </c>
      <c r="C26" s="2425"/>
    </row>
    <row r="27" spans="2:8" ht="24.95" customHeight="1" thickBot="1" x14ac:dyDescent="0.25">
      <c r="B27" s="527" t="s">
        <v>1783</v>
      </c>
      <c r="C27" s="2430" t="s">
        <v>1784</v>
      </c>
      <c r="D27" s="2431"/>
      <c r="E27" s="2432" t="s">
        <v>1785</v>
      </c>
      <c r="F27" s="2433"/>
    </row>
    <row r="28" spans="2:8" ht="33" customHeight="1" thickBot="1" x14ac:dyDescent="0.25">
      <c r="B28" s="2421" t="s">
        <v>2082</v>
      </c>
      <c r="C28" s="2422"/>
      <c r="D28" s="2422"/>
      <c r="E28" s="2422"/>
      <c r="F28" s="2423"/>
    </row>
    <row r="29" spans="2:8" ht="13.5" customHeight="1" x14ac:dyDescent="0.2">
      <c r="B29" s="207"/>
      <c r="C29" s="207"/>
      <c r="D29" s="207"/>
      <c r="E29" s="207"/>
      <c r="F29" s="207"/>
    </row>
    <row r="30" spans="2:8" x14ac:dyDescent="0.2">
      <c r="B30" s="207"/>
      <c r="C30" s="207"/>
      <c r="D30" s="207"/>
      <c r="E30" s="207"/>
      <c r="F30" s="207"/>
    </row>
    <row r="31" spans="2:8" ht="28.5" customHeight="1" x14ac:dyDescent="0.2">
      <c r="B31" s="2425" t="s">
        <v>1272</v>
      </c>
      <c r="C31" s="2425"/>
    </row>
    <row r="32" spans="2:8" ht="36.75" customHeight="1" x14ac:dyDescent="0.2">
      <c r="B32" s="523" t="s">
        <v>804</v>
      </c>
      <c r="C32" s="2438" t="s">
        <v>839</v>
      </c>
      <c r="D32" s="2438"/>
      <c r="E32" s="1436" t="s">
        <v>641</v>
      </c>
      <c r="F32" s="1436"/>
    </row>
    <row r="33" spans="2:9" ht="36.75" customHeight="1" x14ac:dyDescent="0.2">
      <c r="B33" s="523" t="s">
        <v>805</v>
      </c>
      <c r="C33" s="2467" t="s">
        <v>887</v>
      </c>
      <c r="D33" s="2468"/>
      <c r="E33" s="1476" t="s">
        <v>1747</v>
      </c>
      <c r="F33" s="1478"/>
    </row>
    <row r="34" spans="2:9" x14ac:dyDescent="0.2">
      <c r="B34" s="207"/>
      <c r="C34" s="207"/>
      <c r="D34" s="207"/>
      <c r="E34" s="207"/>
      <c r="F34" s="207"/>
    </row>
    <row r="35" spans="2:9" x14ac:dyDescent="0.2">
      <c r="B35" s="207"/>
      <c r="C35" s="207"/>
      <c r="D35" s="207"/>
      <c r="E35" s="207"/>
      <c r="F35" s="207"/>
    </row>
    <row r="37" spans="2:9" x14ac:dyDescent="0.2">
      <c r="B37" s="208" t="s">
        <v>1271</v>
      </c>
    </row>
    <row r="38" spans="2:9" ht="42" customHeight="1" x14ac:dyDescent="0.25">
      <c r="B38" s="2401"/>
      <c r="C38" s="2402"/>
      <c r="D38" s="2403"/>
      <c r="E38" s="2404"/>
      <c r="F38" s="2404"/>
      <c r="G38" s="2405"/>
      <c r="H38" s="209"/>
      <c r="I38" s="210"/>
    </row>
  </sheetData>
  <sheetProtection password="CA09" sheet="1" objects="1" scenarios="1"/>
  <mergeCells count="24">
    <mergeCell ref="B2:F2"/>
    <mergeCell ref="C8:D8"/>
    <mergeCell ref="F8:G8"/>
    <mergeCell ref="C9:D9"/>
    <mergeCell ref="F9:G9"/>
    <mergeCell ref="B6:C6"/>
    <mergeCell ref="B13:G13"/>
    <mergeCell ref="B14:F14"/>
    <mergeCell ref="B18:C18"/>
    <mergeCell ref="B19:D19"/>
    <mergeCell ref="C27:D27"/>
    <mergeCell ref="E27:F27"/>
    <mergeCell ref="B24:E24"/>
    <mergeCell ref="B26:C26"/>
    <mergeCell ref="B15:E15"/>
    <mergeCell ref="B16:D16"/>
    <mergeCell ref="B38:C38"/>
    <mergeCell ref="D38:G38"/>
    <mergeCell ref="C32:D32"/>
    <mergeCell ref="E32:F32"/>
    <mergeCell ref="B28:F28"/>
    <mergeCell ref="C33:D33"/>
    <mergeCell ref="E33:F33"/>
    <mergeCell ref="B31:C31"/>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B1:M48"/>
  <sheetViews>
    <sheetView showGridLines="0" showRuler="0" zoomScaleSheetLayoutView="100" workbookViewId="0">
      <pane ySplit="3" topLeftCell="A4" activePane="bottomLeft" state="frozen"/>
      <selection pane="bottomLeft" activeCell="B29" sqref="B29:F31"/>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29.140625" style="70" customWidth="1"/>
    <col min="8" max="16384" width="9" style="70"/>
  </cols>
  <sheetData>
    <row r="1" spans="2:13" ht="9" customHeight="1" x14ac:dyDescent="0.2"/>
    <row r="2" spans="2:13" ht="65.25" customHeight="1" x14ac:dyDescent="0.25">
      <c r="B2" s="1399" t="s">
        <v>2996</v>
      </c>
      <c r="C2" s="1399"/>
      <c r="D2" s="1399"/>
      <c r="E2" s="1399"/>
      <c r="F2" s="1399"/>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51" customHeight="1" x14ac:dyDescent="0.2">
      <c r="B8" s="705" t="s">
        <v>1488</v>
      </c>
      <c r="C8" s="2414" t="s">
        <v>1780</v>
      </c>
      <c r="D8" s="2415"/>
      <c r="E8" s="707" t="s">
        <v>1488</v>
      </c>
      <c r="F8" s="2416"/>
      <c r="G8" s="2417"/>
      <c r="H8" s="191"/>
      <c r="I8" s="192"/>
      <c r="J8" s="190"/>
      <c r="K8" s="190"/>
      <c r="L8" s="190"/>
      <c r="M8" s="190"/>
    </row>
    <row r="9" spans="2:13" s="193" customFormat="1" ht="93.75" customHeight="1" x14ac:dyDescent="0.2">
      <c r="B9" s="706" t="s">
        <v>1970</v>
      </c>
      <c r="C9" s="2427" t="s">
        <v>1781</v>
      </c>
      <c r="D9" s="2419"/>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91"/>
      <c r="D13" s="2491"/>
      <c r="E13" s="2491"/>
      <c r="F13" s="2491"/>
      <c r="G13" s="2492"/>
      <c r="H13" s="202"/>
    </row>
    <row r="14" spans="2:13" ht="24.95" customHeight="1" x14ac:dyDescent="0.2">
      <c r="B14" s="2406" t="s">
        <v>1794</v>
      </c>
      <c r="C14" s="2491"/>
      <c r="D14" s="2491"/>
      <c r="E14" s="2491"/>
      <c r="F14" s="2491"/>
      <c r="G14" s="872" t="s">
        <v>1826</v>
      </c>
      <c r="H14" s="203"/>
    </row>
    <row r="15" spans="2:13" ht="24.95" customHeight="1" x14ac:dyDescent="0.2">
      <c r="B15" s="2473" t="s">
        <v>1823</v>
      </c>
      <c r="C15" s="2474"/>
      <c r="D15" s="2474"/>
      <c r="E15" s="2474"/>
      <c r="F15" s="49"/>
      <c r="G15" s="49"/>
    </row>
    <row r="16" spans="2:13" ht="24.95" customHeight="1" x14ac:dyDescent="0.2">
      <c r="B16" s="2406" t="s">
        <v>1824</v>
      </c>
      <c r="C16" s="2407"/>
      <c r="D16" s="2408"/>
      <c r="E16" s="49"/>
      <c r="F16" s="49"/>
      <c r="G16" s="49"/>
    </row>
    <row r="17" spans="2:8" x14ac:dyDescent="0.2">
      <c r="B17" s="49"/>
      <c r="C17" s="49"/>
      <c r="D17" s="855"/>
      <c r="E17" s="855"/>
      <c r="F17" s="855"/>
      <c r="G17" s="855"/>
      <c r="H17" s="8"/>
    </row>
    <row r="18" spans="2:8" ht="24.95" customHeight="1" x14ac:dyDescent="0.2">
      <c r="B18" s="2545" t="s">
        <v>1825</v>
      </c>
      <c r="C18" s="2546"/>
      <c r="D18" s="869"/>
      <c r="E18" s="868"/>
      <c r="F18" s="49"/>
      <c r="G18" s="49"/>
    </row>
    <row r="19" spans="2:8" ht="24.95" customHeight="1" x14ac:dyDescent="0.2">
      <c r="B19" s="2457" t="s">
        <v>1990</v>
      </c>
      <c r="C19" s="2538"/>
      <c r="D19" s="2539"/>
      <c r="E19" s="868"/>
      <c r="F19" s="868"/>
      <c r="G19" s="49"/>
    </row>
    <row r="20" spans="2:8" x14ac:dyDescent="0.2">
      <c r="B20" s="8"/>
      <c r="C20" s="8"/>
      <c r="D20" s="205"/>
      <c r="E20" s="8"/>
      <c r="F20" s="8"/>
      <c r="G20" s="8"/>
    </row>
    <row r="21" spans="2:8" x14ac:dyDescent="0.2">
      <c r="B21" s="8"/>
      <c r="C21" s="8"/>
      <c r="D21" s="205"/>
      <c r="E21" s="8"/>
      <c r="F21" s="8"/>
      <c r="G21" s="8"/>
      <c r="H21" s="8"/>
    </row>
    <row r="22" spans="2:8" x14ac:dyDescent="0.2">
      <c r="B22" s="8"/>
      <c r="C22" s="8"/>
      <c r="D22" s="205"/>
      <c r="E22" s="8"/>
      <c r="F22" s="8"/>
      <c r="G22" s="8"/>
      <c r="H22" s="8"/>
    </row>
    <row r="23" spans="2:8" x14ac:dyDescent="0.2">
      <c r="B23" s="207"/>
      <c r="C23" s="207"/>
      <c r="D23" s="207"/>
      <c r="E23" s="207"/>
      <c r="F23" s="207"/>
      <c r="G23" s="207"/>
    </row>
    <row r="24" spans="2:8" ht="33" customHeight="1" x14ac:dyDescent="0.25">
      <c r="B24" s="2424" t="s">
        <v>1269</v>
      </c>
      <c r="C24" s="2424"/>
      <c r="D24" s="2424"/>
      <c r="E24" s="2424"/>
    </row>
    <row r="25" spans="2:8" ht="7.5" customHeight="1" x14ac:dyDescent="0.2">
      <c r="B25" s="207"/>
      <c r="C25" s="207"/>
      <c r="D25" s="207"/>
      <c r="E25" s="207"/>
      <c r="F25" s="207"/>
    </row>
    <row r="26" spans="2:8" ht="28.5" customHeight="1" x14ac:dyDescent="0.2">
      <c r="B26" s="2425" t="s">
        <v>1993</v>
      </c>
      <c r="C26" s="2425"/>
    </row>
    <row r="27" spans="2:8" ht="24.95" customHeight="1" thickBot="1" x14ac:dyDescent="0.25">
      <c r="B27" s="527" t="s">
        <v>1783</v>
      </c>
      <c r="C27" s="2430" t="s">
        <v>1784</v>
      </c>
      <c r="D27" s="2431"/>
      <c r="E27" s="2432" t="s">
        <v>1785</v>
      </c>
      <c r="F27" s="2433"/>
    </row>
    <row r="28" spans="2:8" ht="33" customHeight="1" thickBot="1" x14ac:dyDescent="0.25">
      <c r="B28" s="2533" t="s">
        <v>1789</v>
      </c>
      <c r="C28" s="2534"/>
      <c r="D28" s="2534"/>
      <c r="E28" s="2534"/>
      <c r="F28" s="2535"/>
    </row>
    <row r="29" spans="2:8" ht="47.25" customHeight="1" x14ac:dyDescent="0.2">
      <c r="B29" s="1190" t="s">
        <v>746</v>
      </c>
      <c r="C29" s="2512" t="s">
        <v>30</v>
      </c>
      <c r="D29" s="2513"/>
      <c r="E29" s="2512" t="s">
        <v>652</v>
      </c>
      <c r="F29" s="2513"/>
    </row>
    <row r="30" spans="2:8" ht="19.5" customHeight="1" x14ac:dyDescent="0.2">
      <c r="B30" s="127"/>
      <c r="C30" s="2547" t="s">
        <v>2792</v>
      </c>
      <c r="D30" s="2548"/>
      <c r="E30" s="2548"/>
      <c r="F30" s="2549"/>
    </row>
    <row r="31" spans="2:8" ht="39" customHeight="1" x14ac:dyDescent="0.2">
      <c r="B31" s="1216" t="s">
        <v>763</v>
      </c>
      <c r="C31" s="1476" t="s">
        <v>1076</v>
      </c>
      <c r="D31" s="1478"/>
      <c r="E31" s="1476" t="s">
        <v>2764</v>
      </c>
      <c r="F31" s="1478"/>
    </row>
    <row r="32" spans="2:8" ht="17.25" customHeight="1" x14ac:dyDescent="0.2">
      <c r="B32" s="2547" t="s">
        <v>2793</v>
      </c>
      <c r="C32" s="2548"/>
      <c r="D32" s="2548"/>
      <c r="E32" s="2548"/>
      <c r="F32" s="2549"/>
    </row>
    <row r="33" spans="2:9" ht="36.75" customHeight="1" x14ac:dyDescent="0.2">
      <c r="B33" s="523" t="s">
        <v>767</v>
      </c>
      <c r="C33" s="2467" t="s">
        <v>648</v>
      </c>
      <c r="D33" s="2468"/>
      <c r="E33" s="1476" t="s">
        <v>638</v>
      </c>
      <c r="F33" s="1478"/>
    </row>
    <row r="34" spans="2:9" ht="36.75" customHeight="1" x14ac:dyDescent="0.2">
      <c r="B34" s="1112" t="s">
        <v>769</v>
      </c>
      <c r="C34" s="1436" t="s">
        <v>3072</v>
      </c>
      <c r="D34" s="1436"/>
      <c r="E34" s="1436" t="s">
        <v>126</v>
      </c>
      <c r="F34" s="1436"/>
    </row>
    <row r="35" spans="2:9" ht="36.75" customHeight="1" x14ac:dyDescent="0.2">
      <c r="B35" s="1216" t="s">
        <v>768</v>
      </c>
      <c r="C35" s="1476" t="s">
        <v>2763</v>
      </c>
      <c r="D35" s="1478"/>
      <c r="E35" s="1476" t="s">
        <v>150</v>
      </c>
      <c r="F35" s="1478"/>
    </row>
    <row r="36" spans="2:9" ht="36.75" customHeight="1" x14ac:dyDescent="0.2">
      <c r="B36" s="523" t="s">
        <v>755</v>
      </c>
      <c r="C36" s="1476" t="s">
        <v>8</v>
      </c>
      <c r="D36" s="1478"/>
      <c r="E36" s="1476" t="s">
        <v>1753</v>
      </c>
      <c r="F36" s="1478"/>
    </row>
    <row r="37" spans="2:9" ht="36.75" customHeight="1" x14ac:dyDescent="0.2">
      <c r="B37" s="523" t="s">
        <v>756</v>
      </c>
      <c r="C37" s="1476" t="s">
        <v>616</v>
      </c>
      <c r="D37" s="1478"/>
      <c r="E37" s="1476" t="s">
        <v>1753</v>
      </c>
      <c r="F37" s="1478"/>
    </row>
    <row r="38" spans="2:9" ht="13.5" customHeight="1" x14ac:dyDescent="0.2">
      <c r="B38" s="207"/>
      <c r="C38" s="207"/>
      <c r="D38" s="207"/>
      <c r="E38" s="207"/>
      <c r="F38" s="207"/>
    </row>
    <row r="39" spans="2:9" x14ac:dyDescent="0.2">
      <c r="B39" s="207"/>
      <c r="C39" s="207"/>
      <c r="D39" s="207"/>
      <c r="E39" s="207"/>
      <c r="F39" s="207"/>
    </row>
    <row r="40" spans="2:9" ht="28.5" customHeight="1" x14ac:dyDescent="0.2">
      <c r="B40" s="2425" t="s">
        <v>1272</v>
      </c>
      <c r="C40" s="2425"/>
    </row>
    <row r="41" spans="2:9" ht="36.75" customHeight="1" x14ac:dyDescent="0.2">
      <c r="B41" s="523" t="s">
        <v>804</v>
      </c>
      <c r="C41" s="2438" t="s">
        <v>839</v>
      </c>
      <c r="D41" s="2438"/>
      <c r="E41" s="1436" t="s">
        <v>641</v>
      </c>
      <c r="F41" s="1436"/>
    </row>
    <row r="42" spans="2:9" ht="36.75" customHeight="1" x14ac:dyDescent="0.2">
      <c r="B42" s="523" t="s">
        <v>805</v>
      </c>
      <c r="C42" s="2467" t="s">
        <v>887</v>
      </c>
      <c r="D42" s="2468"/>
      <c r="E42" s="1476" t="s">
        <v>1746</v>
      </c>
      <c r="F42" s="1478"/>
    </row>
    <row r="43" spans="2:9" ht="36.75" customHeight="1" x14ac:dyDescent="0.2">
      <c r="B43" s="523" t="s">
        <v>806</v>
      </c>
      <c r="C43" s="2544" t="s">
        <v>8</v>
      </c>
      <c r="D43" s="2438"/>
      <c r="E43" s="1436" t="s">
        <v>8</v>
      </c>
      <c r="F43" s="1436"/>
    </row>
    <row r="44" spans="2:9" x14ac:dyDescent="0.2">
      <c r="B44" s="207"/>
      <c r="C44" s="207"/>
      <c r="D44" s="207"/>
      <c r="E44" s="207"/>
      <c r="F44" s="207"/>
    </row>
    <row r="45" spans="2:9" x14ac:dyDescent="0.2">
      <c r="B45" s="207"/>
      <c r="C45" s="207"/>
      <c r="D45" s="207"/>
      <c r="E45" s="207"/>
      <c r="F45" s="207"/>
    </row>
    <row r="47" spans="2:9" x14ac:dyDescent="0.2">
      <c r="B47" s="208" t="s">
        <v>1271</v>
      </c>
    </row>
    <row r="48" spans="2:9" ht="42" customHeight="1" x14ac:dyDescent="0.25">
      <c r="B48" s="2401"/>
      <c r="C48" s="2402"/>
      <c r="D48" s="2403"/>
      <c r="E48" s="2404"/>
      <c r="F48" s="2404"/>
      <c r="G48" s="2405"/>
      <c r="H48" s="209"/>
      <c r="I48" s="210"/>
    </row>
  </sheetData>
  <sheetProtection password="CA09" sheet="1" objects="1" scenarios="1"/>
  <mergeCells count="42">
    <mergeCell ref="C31:D31"/>
    <mergeCell ref="E31:F31"/>
    <mergeCell ref="C30:F30"/>
    <mergeCell ref="B32:F32"/>
    <mergeCell ref="E34:F34"/>
    <mergeCell ref="C33:D33"/>
    <mergeCell ref="E33:F33"/>
    <mergeCell ref="C36:D36"/>
    <mergeCell ref="E36:F36"/>
    <mergeCell ref="C37:D37"/>
    <mergeCell ref="E37:F37"/>
    <mergeCell ref="C34:D34"/>
    <mergeCell ref="C35:D35"/>
    <mergeCell ref="E35:F35"/>
    <mergeCell ref="B13:G13"/>
    <mergeCell ref="B2:F2"/>
    <mergeCell ref="C8:D8"/>
    <mergeCell ref="F8:G8"/>
    <mergeCell ref="C9:D9"/>
    <mergeCell ref="F9:G9"/>
    <mergeCell ref="B6:C6"/>
    <mergeCell ref="C29:D29"/>
    <mergeCell ref="E29:F29"/>
    <mergeCell ref="B14:F14"/>
    <mergeCell ref="B15:E15"/>
    <mergeCell ref="B16:D16"/>
    <mergeCell ref="B18:C18"/>
    <mergeCell ref="B19:D19"/>
    <mergeCell ref="C27:D27"/>
    <mergeCell ref="E27:F27"/>
    <mergeCell ref="B28:F28"/>
    <mergeCell ref="B24:E24"/>
    <mergeCell ref="B26:C26"/>
    <mergeCell ref="B40:C40"/>
    <mergeCell ref="B48:C48"/>
    <mergeCell ref="D48:G48"/>
    <mergeCell ref="C41:D41"/>
    <mergeCell ref="E41:F41"/>
    <mergeCell ref="C43:D43"/>
    <mergeCell ref="E43:F43"/>
    <mergeCell ref="C42:D42"/>
    <mergeCell ref="E42:F42"/>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B1:M25"/>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3" style="70" customWidth="1"/>
    <col min="6" max="6" width="22.7109375" style="70" customWidth="1"/>
    <col min="7" max="7" width="18.7109375" style="70" customWidth="1"/>
    <col min="8" max="16384" width="9" style="70"/>
  </cols>
  <sheetData>
    <row r="1" spans="2:13" ht="9" customHeight="1" x14ac:dyDescent="0.2"/>
    <row r="2" spans="2:13" ht="53.25" customHeight="1" x14ac:dyDescent="0.25">
      <c r="B2" s="1399" t="s">
        <v>2997</v>
      </c>
      <c r="C2" s="1399"/>
      <c r="D2" s="1399"/>
      <c r="E2" s="1399"/>
      <c r="F2" s="1244"/>
      <c r="G2" s="67"/>
      <c r="H2" s="30"/>
      <c r="I2"/>
    </row>
    <row r="3" spans="2:13" s="1" customFormat="1" ht="16.5" customHeight="1" x14ac:dyDescent="0.25">
      <c r="B3" s="533" t="s">
        <v>1228</v>
      </c>
      <c r="C3"/>
      <c r="D3"/>
      <c r="E3"/>
      <c r="F3"/>
      <c r="G3" s="231"/>
      <c r="H3" s="231"/>
      <c r="I3" s="231"/>
      <c r="J3" s="232"/>
      <c r="K3"/>
      <c r="L3"/>
      <c r="M3"/>
    </row>
    <row r="5" spans="2:13" s="877" customFormat="1" ht="35.1" customHeight="1" x14ac:dyDescent="0.25">
      <c r="B5" s="2554" t="s">
        <v>1936</v>
      </c>
      <c r="C5" s="2555"/>
      <c r="D5" s="2555"/>
      <c r="E5" s="2555"/>
      <c r="F5" s="2556"/>
    </row>
    <row r="6" spans="2:13" ht="18" x14ac:dyDescent="0.25">
      <c r="B6" s="186"/>
      <c r="C6" s="186"/>
      <c r="E6" s="186"/>
      <c r="F6" s="186"/>
      <c r="G6" s="186"/>
      <c r="H6" s="186"/>
    </row>
    <row r="7" spans="2:13" ht="27.75" customHeight="1" x14ac:dyDescent="0.25">
      <c r="B7" s="2426" t="s">
        <v>1763</v>
      </c>
      <c r="C7" s="2426"/>
      <c r="D7" s="186"/>
      <c r="E7" s="850" t="s">
        <v>1764</v>
      </c>
      <c r="H7" s="187"/>
    </row>
    <row r="8" spans="2:13" ht="8.25" customHeight="1" x14ac:dyDescent="0.2">
      <c r="B8" s="188"/>
      <c r="C8" s="188"/>
      <c r="D8" s="188"/>
      <c r="E8" s="189"/>
      <c r="H8" s="189"/>
      <c r="J8" s="190"/>
      <c r="K8" s="190"/>
      <c r="L8" s="190"/>
      <c r="M8" s="190"/>
    </row>
    <row r="9" spans="2:13" ht="54.75" customHeight="1" x14ac:dyDescent="0.2">
      <c r="B9" s="705" t="s">
        <v>1488</v>
      </c>
      <c r="C9" s="2414" t="s">
        <v>1782</v>
      </c>
      <c r="D9" s="2415"/>
      <c r="E9" s="707" t="s">
        <v>1488</v>
      </c>
      <c r="F9" s="2416"/>
      <c r="G9" s="2417"/>
      <c r="H9" s="191"/>
      <c r="I9" s="192"/>
      <c r="J9" s="190"/>
      <c r="K9" s="190"/>
      <c r="L9" s="190"/>
      <c r="M9" s="190"/>
    </row>
    <row r="10" spans="2:13" s="193" customFormat="1" ht="54.75" customHeight="1" x14ac:dyDescent="0.2">
      <c r="B10" s="706" t="s">
        <v>1970</v>
      </c>
      <c r="C10" s="2414" t="s">
        <v>2037</v>
      </c>
      <c r="D10" s="2415"/>
      <c r="E10" s="708" t="s">
        <v>1970</v>
      </c>
      <c r="F10" s="2418"/>
      <c r="G10" s="2420"/>
      <c r="H10" s="194"/>
      <c r="I10" s="192"/>
      <c r="J10" s="188"/>
      <c r="K10" s="190"/>
      <c r="L10" s="190"/>
      <c r="M10" s="190"/>
    </row>
    <row r="11" spans="2:13" s="193" customFormat="1" ht="24" customHeight="1" x14ac:dyDescent="0.2">
      <c r="B11" s="195"/>
      <c r="C11" s="195"/>
      <c r="D11" s="195"/>
      <c r="E11" s="196"/>
      <c r="F11" s="197"/>
      <c r="G11" s="197"/>
      <c r="H11" s="198"/>
      <c r="I11" s="192"/>
      <c r="J11" s="188"/>
      <c r="K11" s="190"/>
      <c r="L11" s="190"/>
      <c r="M11" s="190"/>
    </row>
    <row r="12" spans="2:13" ht="15.75" x14ac:dyDescent="0.2">
      <c r="B12" s="199"/>
      <c r="C12" s="188"/>
      <c r="D12" s="188"/>
      <c r="E12" s="200"/>
      <c r="H12" s="201"/>
      <c r="I12" s="188"/>
      <c r="J12" s="188"/>
      <c r="K12" s="190"/>
      <c r="L12" s="190"/>
      <c r="M12" s="190"/>
    </row>
    <row r="13" spans="2:13" ht="15" customHeight="1" x14ac:dyDescent="0.2">
      <c r="B13" s="8" t="s">
        <v>1762</v>
      </c>
    </row>
    <row r="14" spans="2:13" ht="24.95" customHeight="1" x14ac:dyDescent="0.2">
      <c r="B14" s="2406" t="s">
        <v>1793</v>
      </c>
      <c r="C14" s="2491"/>
      <c r="D14" s="2491"/>
      <c r="E14" s="2491"/>
      <c r="F14" s="2491"/>
      <c r="G14" s="2492"/>
    </row>
    <row r="15" spans="2:13" ht="15" customHeight="1" x14ac:dyDescent="0.2">
      <c r="B15" s="2553" t="s">
        <v>0</v>
      </c>
      <c r="C15" s="2407"/>
      <c r="D15" s="2407"/>
      <c r="E15" s="2407"/>
      <c r="F15" s="2408"/>
      <c r="G15" s="49"/>
    </row>
    <row r="16" spans="2:13" ht="24.95" customHeight="1" x14ac:dyDescent="0.2">
      <c r="B16" s="2550" t="s">
        <v>1822</v>
      </c>
      <c r="C16" s="2455"/>
      <c r="D16" s="2455"/>
      <c r="E16" s="2551"/>
      <c r="F16" s="49"/>
      <c r="G16" s="49"/>
    </row>
    <row r="17" spans="2:9" ht="15" customHeight="1" x14ac:dyDescent="0.2">
      <c r="B17" s="2474" t="s">
        <v>653</v>
      </c>
      <c r="C17" s="2474"/>
      <c r="D17" s="2474"/>
      <c r="E17" s="49"/>
      <c r="F17" s="49"/>
      <c r="G17" s="49"/>
    </row>
    <row r="18" spans="2:9" x14ac:dyDescent="0.2">
      <c r="B18" s="866"/>
      <c r="C18" s="866"/>
      <c r="D18" s="868"/>
      <c r="E18" s="868"/>
      <c r="F18" s="49"/>
      <c r="G18" s="49"/>
    </row>
    <row r="19" spans="2:9" ht="15" customHeight="1" x14ac:dyDescent="0.2">
      <c r="B19" s="2552" t="s">
        <v>654</v>
      </c>
      <c r="C19" s="2552"/>
      <c r="D19" s="49"/>
      <c r="E19" s="49"/>
      <c r="F19" s="49"/>
      <c r="G19" s="49"/>
    </row>
    <row r="20" spans="2:9" ht="24.95" customHeight="1" x14ac:dyDescent="0.2">
      <c r="B20" s="2457" t="s">
        <v>1991</v>
      </c>
      <c r="C20" s="2538"/>
      <c r="D20" s="2539"/>
      <c r="E20" s="868"/>
      <c r="F20" s="49"/>
      <c r="G20" s="49"/>
    </row>
    <row r="21" spans="2:9" x14ac:dyDescent="0.2">
      <c r="B21" s="8"/>
      <c r="C21" s="8"/>
      <c r="D21" s="205"/>
      <c r="E21" s="8"/>
      <c r="F21" s="8"/>
      <c r="G21" s="8"/>
      <c r="H21" s="8"/>
    </row>
    <row r="22" spans="2:9" x14ac:dyDescent="0.2">
      <c r="B22" s="8"/>
      <c r="C22" s="8"/>
      <c r="D22" s="205"/>
      <c r="E22" s="8"/>
      <c r="F22" s="8"/>
      <c r="G22" s="8"/>
      <c r="H22" s="8"/>
    </row>
    <row r="23" spans="2:9" x14ac:dyDescent="0.2">
      <c r="B23" s="8"/>
      <c r="C23" s="8"/>
      <c r="D23" s="205"/>
      <c r="E23" s="8"/>
      <c r="F23" s="8"/>
      <c r="G23" s="8"/>
      <c r="H23" s="8"/>
    </row>
    <row r="24" spans="2:9" x14ac:dyDescent="0.2">
      <c r="B24" s="208" t="s">
        <v>1271</v>
      </c>
    </row>
    <row r="25" spans="2:9" ht="42" customHeight="1" x14ac:dyDescent="0.25">
      <c r="B25" s="2401"/>
      <c r="C25" s="2402"/>
      <c r="D25" s="2403"/>
      <c r="E25" s="2404"/>
      <c r="F25" s="2404"/>
      <c r="G25" s="2405"/>
      <c r="H25" s="209"/>
      <c r="I25" s="210"/>
    </row>
  </sheetData>
  <sheetProtection password="CA09" sheet="1" objects="1" scenarios="1"/>
  <mergeCells count="15">
    <mergeCell ref="B2:E2"/>
    <mergeCell ref="B14:G14"/>
    <mergeCell ref="B15:F15"/>
    <mergeCell ref="B5:F5"/>
    <mergeCell ref="C9:D9"/>
    <mergeCell ref="F9:G9"/>
    <mergeCell ref="C10:D10"/>
    <mergeCell ref="F10:G10"/>
    <mergeCell ref="B7:C7"/>
    <mergeCell ref="B16:E16"/>
    <mergeCell ref="B17:D17"/>
    <mergeCell ref="B20:D20"/>
    <mergeCell ref="B19:C19"/>
    <mergeCell ref="B25:C25"/>
    <mergeCell ref="D25:G25"/>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zoomScaleNormal="100" workbookViewId="0">
      <pane ySplit="3" topLeftCell="A16" activePane="bottomLeft" state="frozen"/>
      <selection pane="bottomLeft" activeCell="J112" sqref="J112"/>
    </sheetView>
  </sheetViews>
  <sheetFormatPr baseColWidth="10" defaultRowHeight="15" x14ac:dyDescent="0.25"/>
  <cols>
    <col min="1" max="1" width="2.28515625" customWidth="1"/>
    <col min="2" max="2" width="2.140625" customWidth="1"/>
    <col min="3" max="3" width="18.7109375" style="70" customWidth="1"/>
    <col min="4" max="4" width="18.42578125" style="70" customWidth="1"/>
    <col min="5" max="5" width="30.7109375" style="73" customWidth="1"/>
    <col min="6" max="6" width="14" style="177" customWidth="1"/>
    <col min="7" max="7" width="21.5703125" style="70" customWidth="1"/>
    <col min="8" max="8" width="22" style="70" customWidth="1"/>
    <col min="9" max="9" width="33.140625" style="29" customWidth="1"/>
    <col min="10" max="10" width="15.140625" style="71" customWidth="1"/>
    <col min="11" max="11" width="16" style="70" customWidth="1"/>
  </cols>
  <sheetData>
    <row r="1" spans="1:14" s="31" customFormat="1" ht="8.25" customHeight="1" x14ac:dyDescent="0.2">
      <c r="B1" s="25"/>
      <c r="C1" s="26"/>
      <c r="D1" s="26"/>
      <c r="E1" s="28"/>
      <c r="F1" s="176"/>
      <c r="G1" s="26"/>
      <c r="H1" s="27"/>
      <c r="I1" s="28"/>
      <c r="J1" s="66"/>
      <c r="K1" s="28"/>
      <c r="L1" s="30"/>
      <c r="M1" s="30"/>
      <c r="N1" s="30"/>
    </row>
    <row r="2" spans="1:14" s="31" customFormat="1" ht="47.25" customHeight="1" x14ac:dyDescent="0.2">
      <c r="B2" s="25"/>
      <c r="C2" s="1399" t="s">
        <v>1744</v>
      </c>
      <c r="D2" s="1399"/>
      <c r="E2" s="1399"/>
      <c r="F2" s="1399"/>
      <c r="G2" s="1399"/>
      <c r="H2" s="27"/>
      <c r="I2" s="28"/>
      <c r="J2" s="66"/>
      <c r="K2" s="28"/>
      <c r="L2" s="30"/>
      <c r="M2" s="30"/>
      <c r="N2" s="30"/>
    </row>
    <row r="3" spans="1:14" s="31" customFormat="1" ht="23.25" customHeight="1" x14ac:dyDescent="0.2">
      <c r="B3" s="162"/>
      <c r="C3" s="1419" t="s">
        <v>1228</v>
      </c>
      <c r="D3" s="1419"/>
      <c r="E3" s="1419"/>
      <c r="F3" s="1419"/>
      <c r="G3" s="162"/>
      <c r="H3" s="67"/>
      <c r="I3" s="46"/>
      <c r="J3" s="152"/>
      <c r="K3" s="954"/>
      <c r="L3" s="30"/>
      <c r="M3" s="30"/>
      <c r="N3" s="30"/>
    </row>
    <row r="4" spans="1:14" s="31" customFormat="1" ht="18" customHeight="1" x14ac:dyDescent="0.2">
      <c r="A4" s="1334"/>
      <c r="B4" s="967">
        <v>1</v>
      </c>
      <c r="C4" s="968" t="s">
        <v>511</v>
      </c>
      <c r="D4" s="969"/>
      <c r="E4" s="970"/>
      <c r="F4" s="971" t="s">
        <v>86</v>
      </c>
      <c r="G4" s="972" t="s">
        <v>360</v>
      </c>
      <c r="H4" s="973"/>
      <c r="I4" s="973"/>
      <c r="J4" s="974"/>
      <c r="K4" s="975"/>
      <c r="L4" s="30"/>
      <c r="M4" s="30"/>
      <c r="N4" s="30"/>
    </row>
    <row r="5" spans="1:14" ht="33.75" x14ac:dyDescent="0.25">
      <c r="A5" s="1335"/>
      <c r="B5" s="976">
        <v>1</v>
      </c>
      <c r="C5" s="955" t="s">
        <v>784</v>
      </c>
      <c r="D5" s="960" t="s">
        <v>8</v>
      </c>
      <c r="E5" s="960" t="s">
        <v>512</v>
      </c>
      <c r="F5" s="9" t="s">
        <v>441</v>
      </c>
      <c r="G5" s="962" t="s">
        <v>367</v>
      </c>
      <c r="H5" s="955" t="s">
        <v>8</v>
      </c>
      <c r="I5" s="963" t="s">
        <v>1107</v>
      </c>
      <c r="J5" s="448" t="s">
        <v>1106</v>
      </c>
      <c r="K5" s="449" t="s">
        <v>9</v>
      </c>
    </row>
    <row r="6" spans="1:14" ht="33.75" x14ac:dyDescent="0.25">
      <c r="A6" s="1335"/>
      <c r="B6" s="976">
        <v>1</v>
      </c>
      <c r="C6" s="955" t="s">
        <v>785</v>
      </c>
      <c r="D6" s="960" t="s">
        <v>90</v>
      </c>
      <c r="E6" s="960" t="s">
        <v>513</v>
      </c>
      <c r="F6" s="9" t="s">
        <v>514</v>
      </c>
      <c r="G6" s="962" t="s">
        <v>1108</v>
      </c>
      <c r="H6" s="955" t="s">
        <v>368</v>
      </c>
      <c r="I6" s="955" t="s">
        <v>1109</v>
      </c>
      <c r="J6" s="448" t="s">
        <v>1106</v>
      </c>
      <c r="K6" s="449" t="s">
        <v>9</v>
      </c>
    </row>
    <row r="7" spans="1:14" ht="22.5" x14ac:dyDescent="0.25">
      <c r="A7" s="1335"/>
      <c r="B7" s="976">
        <v>1</v>
      </c>
      <c r="C7" s="1307" t="s">
        <v>3093</v>
      </c>
      <c r="D7" s="1308" t="s">
        <v>8</v>
      </c>
      <c r="E7" s="1308" t="s">
        <v>3094</v>
      </c>
      <c r="F7" s="9" t="s">
        <v>3088</v>
      </c>
      <c r="G7" s="1309" t="s">
        <v>3097</v>
      </c>
      <c r="H7" s="1308" t="s">
        <v>8</v>
      </c>
      <c r="I7" s="1307"/>
      <c r="J7" s="448" t="s">
        <v>1106</v>
      </c>
      <c r="K7" s="449" t="s">
        <v>9</v>
      </c>
    </row>
    <row r="8" spans="1:14" ht="22.5" x14ac:dyDescent="0.25">
      <c r="A8" s="1335"/>
      <c r="B8" s="976">
        <v>1</v>
      </c>
      <c r="C8" s="1307" t="s">
        <v>3092</v>
      </c>
      <c r="D8" s="1308" t="s">
        <v>8</v>
      </c>
      <c r="E8" s="1308" t="s">
        <v>3095</v>
      </c>
      <c r="F8" s="9" t="s">
        <v>3089</v>
      </c>
      <c r="G8" s="1309" t="s">
        <v>3098</v>
      </c>
      <c r="H8" s="1308" t="s">
        <v>8</v>
      </c>
      <c r="I8" s="1307"/>
      <c r="J8" s="448" t="s">
        <v>1106</v>
      </c>
      <c r="K8" s="449" t="s">
        <v>9</v>
      </c>
    </row>
    <row r="9" spans="1:14" ht="33.75" x14ac:dyDescent="0.25">
      <c r="A9" s="1335"/>
      <c r="B9" s="976">
        <v>1</v>
      </c>
      <c r="C9" s="1307" t="s">
        <v>3091</v>
      </c>
      <c r="D9" s="1308" t="s">
        <v>8</v>
      </c>
      <c r="E9" s="1308" t="s">
        <v>3096</v>
      </c>
      <c r="F9" s="9" t="s">
        <v>3090</v>
      </c>
      <c r="G9" s="1309" t="s">
        <v>3099</v>
      </c>
      <c r="H9" s="1308" t="s">
        <v>8</v>
      </c>
      <c r="I9" s="1307"/>
      <c r="J9" s="448" t="s">
        <v>1106</v>
      </c>
      <c r="K9" s="449" t="s">
        <v>9</v>
      </c>
    </row>
    <row r="10" spans="1:14" ht="22.5" x14ac:dyDescent="0.25">
      <c r="A10" s="1333"/>
      <c r="B10" s="452">
        <v>1</v>
      </c>
      <c r="C10" s="1034" t="s">
        <v>3101</v>
      </c>
      <c r="D10" s="453"/>
      <c r="E10" s="454"/>
      <c r="F10" s="455" t="s">
        <v>2252</v>
      </c>
      <c r="G10" s="1079" t="s">
        <v>3102</v>
      </c>
      <c r="H10" s="456"/>
      <c r="I10" s="457"/>
      <c r="J10" s="458"/>
      <c r="K10" s="459"/>
    </row>
    <row r="11" spans="1:14" ht="87.75" customHeight="1" x14ac:dyDescent="0.25">
      <c r="A11" s="1333"/>
      <c r="B11" s="460">
        <v>1</v>
      </c>
      <c r="C11" s="955" t="s">
        <v>3103</v>
      </c>
      <c r="D11" s="955" t="s">
        <v>90</v>
      </c>
      <c r="E11" s="959" t="s">
        <v>97</v>
      </c>
      <c r="F11" s="65" t="s">
        <v>2286</v>
      </c>
      <c r="G11" s="962" t="s">
        <v>3108</v>
      </c>
      <c r="H11" s="955" t="s">
        <v>368</v>
      </c>
      <c r="I11" s="450" t="s">
        <v>1110</v>
      </c>
      <c r="J11" s="448" t="s">
        <v>1106</v>
      </c>
      <c r="K11" s="449" t="s">
        <v>9</v>
      </c>
    </row>
    <row r="12" spans="1:14" ht="45" x14ac:dyDescent="0.25">
      <c r="A12" s="1333"/>
      <c r="B12" s="460">
        <v>1</v>
      </c>
      <c r="C12" s="956" t="s">
        <v>3104</v>
      </c>
      <c r="D12" s="956" t="s">
        <v>90</v>
      </c>
      <c r="E12" s="959" t="s">
        <v>101</v>
      </c>
      <c r="F12" s="319" t="s">
        <v>2287</v>
      </c>
      <c r="G12" s="128" t="s">
        <v>3107</v>
      </c>
      <c r="H12" s="956" t="s">
        <v>368</v>
      </c>
      <c r="I12" s="957" t="s">
        <v>377</v>
      </c>
      <c r="J12" s="977" t="s">
        <v>1106</v>
      </c>
      <c r="K12" s="978" t="s">
        <v>9</v>
      </c>
    </row>
    <row r="13" spans="1:14" ht="45" x14ac:dyDescent="0.25">
      <c r="A13" s="1333"/>
      <c r="B13" s="460">
        <v>1</v>
      </c>
      <c r="C13" s="1304" t="s">
        <v>3105</v>
      </c>
      <c r="D13" s="1304" t="s">
        <v>3084</v>
      </c>
      <c r="E13" s="1305" t="s">
        <v>101</v>
      </c>
      <c r="F13" s="319" t="s">
        <v>3083</v>
      </c>
      <c r="G13" s="128" t="s">
        <v>3106</v>
      </c>
      <c r="H13" s="1304" t="s">
        <v>3084</v>
      </c>
      <c r="I13" s="1303" t="s">
        <v>377</v>
      </c>
      <c r="J13" s="977" t="s">
        <v>1106</v>
      </c>
      <c r="K13" s="978" t="s">
        <v>9</v>
      </c>
    </row>
    <row r="14" spans="1:14" ht="15.75" customHeight="1" x14ac:dyDescent="0.25">
      <c r="A14" s="1321"/>
      <c r="B14" s="1313" t="s">
        <v>125</v>
      </c>
      <c r="C14" s="1314" t="s">
        <v>3085</v>
      </c>
      <c r="D14" s="1315"/>
      <c r="E14" s="1315"/>
      <c r="F14" s="1316" t="s">
        <v>3087</v>
      </c>
      <c r="G14" s="1317" t="s">
        <v>3086</v>
      </c>
      <c r="H14" s="1318"/>
      <c r="I14" s="1316"/>
      <c r="J14" s="1319"/>
      <c r="K14" s="1320"/>
    </row>
    <row r="15" spans="1:14" ht="45" x14ac:dyDescent="0.25">
      <c r="A15" s="1321"/>
      <c r="B15" s="1313"/>
      <c r="C15" s="1310" t="s">
        <v>3109</v>
      </c>
      <c r="D15" s="1310" t="s">
        <v>3113</v>
      </c>
      <c r="E15" s="1312"/>
      <c r="F15" s="319"/>
      <c r="G15" s="128" t="s">
        <v>3109</v>
      </c>
      <c r="H15" s="1310" t="s">
        <v>3113</v>
      </c>
      <c r="I15" s="1311"/>
      <c r="J15" s="977"/>
      <c r="K15" s="978"/>
    </row>
    <row r="16" spans="1:14" ht="45" x14ac:dyDescent="0.25">
      <c r="A16" s="1321"/>
      <c r="B16" s="1313"/>
      <c r="C16" s="1310" t="s">
        <v>3110</v>
      </c>
      <c r="D16" s="1310" t="s">
        <v>3114</v>
      </c>
      <c r="E16" s="1312"/>
      <c r="F16" s="319"/>
      <c r="G16" s="128" t="s">
        <v>3110</v>
      </c>
      <c r="H16" s="1310" t="s">
        <v>3114</v>
      </c>
      <c r="I16" s="1311"/>
      <c r="J16" s="977"/>
      <c r="K16" s="978"/>
    </row>
    <row r="17" spans="1:14" ht="33.75" x14ac:dyDescent="0.25">
      <c r="A17" s="1321"/>
      <c r="B17" s="1313"/>
      <c r="C17" s="1310" t="s">
        <v>3111</v>
      </c>
      <c r="D17" s="1308" t="s">
        <v>8</v>
      </c>
      <c r="E17" s="1312"/>
      <c r="F17" s="319"/>
      <c r="G17" s="128" t="s">
        <v>3115</v>
      </c>
      <c r="H17" s="1308" t="s">
        <v>8</v>
      </c>
      <c r="I17" s="1311"/>
      <c r="J17" s="977"/>
      <c r="K17" s="978"/>
    </row>
    <row r="18" spans="1:14" ht="45" x14ac:dyDescent="0.25">
      <c r="A18" s="1321"/>
      <c r="B18" s="1313"/>
      <c r="C18" s="1310" t="s">
        <v>3112</v>
      </c>
      <c r="D18" s="1308" t="s">
        <v>8</v>
      </c>
      <c r="E18" s="1312"/>
      <c r="F18" s="319"/>
      <c r="G18" s="128" t="s">
        <v>3116</v>
      </c>
      <c r="H18" s="1308" t="s">
        <v>8</v>
      </c>
      <c r="I18" s="1311"/>
      <c r="J18" s="977"/>
      <c r="K18" s="978"/>
    </row>
    <row r="19" spans="1:14" ht="15.75" customHeight="1" x14ac:dyDescent="0.25">
      <c r="A19" s="1321"/>
      <c r="B19" s="1035">
        <v>1</v>
      </c>
      <c r="C19" s="1072" t="s">
        <v>2214</v>
      </c>
      <c r="D19" s="1073"/>
      <c r="E19" s="1073"/>
      <c r="F19" s="1074" t="s">
        <v>2212</v>
      </c>
      <c r="G19" s="1075" t="s">
        <v>2213</v>
      </c>
      <c r="H19" s="1076"/>
      <c r="I19" s="1074"/>
      <c r="J19" s="1077"/>
      <c r="K19" s="1078"/>
    </row>
    <row r="20" spans="1:14" ht="36" customHeight="1" x14ac:dyDescent="0.25">
      <c r="A20" s="1321"/>
      <c r="B20" s="1035"/>
      <c r="C20" s="1029" t="s">
        <v>2227</v>
      </c>
      <c r="D20" s="1030" t="s">
        <v>8</v>
      </c>
      <c r="E20" s="1030" t="s">
        <v>510</v>
      </c>
      <c r="F20" s="98" t="s">
        <v>2228</v>
      </c>
      <c r="G20" s="1087" t="s">
        <v>2465</v>
      </c>
      <c r="H20" s="1086" t="s">
        <v>8</v>
      </c>
      <c r="I20" s="60" t="s">
        <v>1105</v>
      </c>
      <c r="J20" s="1037" t="s">
        <v>9</v>
      </c>
      <c r="K20" s="1036" t="s">
        <v>9</v>
      </c>
    </row>
    <row r="21" spans="1:14" ht="45" customHeight="1" x14ac:dyDescent="0.25">
      <c r="A21" s="1321"/>
      <c r="B21" s="1035">
        <v>1</v>
      </c>
      <c r="C21" s="1300" t="s">
        <v>2215</v>
      </c>
      <c r="D21" s="78" t="s">
        <v>2218</v>
      </c>
      <c r="E21" s="1306" t="s">
        <v>2217</v>
      </c>
      <c r="F21" s="319" t="s">
        <v>2224</v>
      </c>
      <c r="G21" s="1302" t="s">
        <v>2466</v>
      </c>
      <c r="H21" s="78" t="s">
        <v>2218</v>
      </c>
      <c r="I21" s="508" t="s">
        <v>2468</v>
      </c>
      <c r="J21" s="1037" t="s">
        <v>9</v>
      </c>
      <c r="K21" s="1036" t="s">
        <v>9</v>
      </c>
    </row>
    <row r="22" spans="1:14" ht="63.75" customHeight="1" x14ac:dyDescent="0.25">
      <c r="A22" s="1321"/>
      <c r="B22" s="1035">
        <v>1</v>
      </c>
      <c r="C22" s="1300" t="s">
        <v>2216</v>
      </c>
      <c r="D22" s="78" t="s">
        <v>2220</v>
      </c>
      <c r="E22" s="1306" t="s">
        <v>2219</v>
      </c>
      <c r="F22" s="319" t="s">
        <v>2225</v>
      </c>
      <c r="G22" s="1302" t="s">
        <v>2467</v>
      </c>
      <c r="H22" s="78" t="s">
        <v>2220</v>
      </c>
      <c r="I22" s="508" t="s">
        <v>2469</v>
      </c>
      <c r="J22" s="1037" t="s">
        <v>9</v>
      </c>
      <c r="K22" s="1036" t="s">
        <v>9</v>
      </c>
    </row>
    <row r="23" spans="1:14" ht="152.25" customHeight="1" x14ac:dyDescent="0.25">
      <c r="A23" s="1321"/>
      <c r="B23" s="1035">
        <v>1</v>
      </c>
      <c r="C23" s="1300" t="s">
        <v>2221</v>
      </c>
      <c r="D23" s="78" t="s">
        <v>2222</v>
      </c>
      <c r="E23" s="1306" t="s">
        <v>2223</v>
      </c>
      <c r="F23" s="319" t="s">
        <v>2226</v>
      </c>
      <c r="G23" s="1302" t="s">
        <v>2470</v>
      </c>
      <c r="H23" s="78" t="s">
        <v>2222</v>
      </c>
      <c r="I23" s="508" t="s">
        <v>2471</v>
      </c>
      <c r="J23" s="1037" t="s">
        <v>9</v>
      </c>
      <c r="K23" s="1036" t="s">
        <v>9</v>
      </c>
    </row>
    <row r="24" spans="1:14" s="31" customFormat="1" ht="24" customHeight="1" x14ac:dyDescent="0.2">
      <c r="A24" s="1322"/>
      <c r="B24" s="1323">
        <v>1</v>
      </c>
      <c r="C24" s="1324" t="s">
        <v>2290</v>
      </c>
      <c r="D24" s="1325"/>
      <c r="E24" s="1326"/>
      <c r="F24" s="1327" t="s">
        <v>2339</v>
      </c>
      <c r="G24" s="1328"/>
      <c r="H24" s="1329"/>
      <c r="I24" s="1329"/>
      <c r="J24" s="1330"/>
      <c r="K24" s="1331"/>
      <c r="L24" s="30"/>
      <c r="M24" s="30"/>
      <c r="N24" s="30"/>
    </row>
    <row r="25" spans="1:14" ht="32.25" customHeight="1" x14ac:dyDescent="0.25">
      <c r="A25" s="1321"/>
      <c r="B25" s="1332">
        <v>1</v>
      </c>
      <c r="C25" s="955" t="s">
        <v>2291</v>
      </c>
      <c r="D25" s="960" t="s">
        <v>8</v>
      </c>
      <c r="E25" s="960" t="s">
        <v>510</v>
      </c>
      <c r="F25" s="9" t="s">
        <v>2289</v>
      </c>
      <c r="G25" s="962" t="s">
        <v>2338</v>
      </c>
      <c r="H25" s="955" t="s">
        <v>8</v>
      </c>
      <c r="I25" s="60" t="s">
        <v>1105</v>
      </c>
      <c r="J25" s="448" t="s">
        <v>1106</v>
      </c>
      <c r="K25" s="449" t="s">
        <v>9</v>
      </c>
    </row>
    <row r="26" spans="1:14" ht="36.75" customHeight="1" x14ac:dyDescent="0.25">
      <c r="A26" s="1321"/>
      <c r="B26" s="1332"/>
      <c r="C26" s="1031" t="s">
        <v>2292</v>
      </c>
      <c r="D26" s="1033" t="s">
        <v>70</v>
      </c>
      <c r="E26" s="1033" t="s">
        <v>2230</v>
      </c>
      <c r="F26" s="9" t="s">
        <v>2288</v>
      </c>
      <c r="G26" s="1032" t="s">
        <v>2383</v>
      </c>
      <c r="H26" s="1031" t="s">
        <v>2231</v>
      </c>
      <c r="I26" s="60" t="s">
        <v>2232</v>
      </c>
      <c r="J26" s="448" t="s">
        <v>1106</v>
      </c>
      <c r="K26" s="449" t="s">
        <v>9</v>
      </c>
    </row>
    <row r="27" spans="1:14" ht="78.75" x14ac:dyDescent="0.25">
      <c r="A27" s="1321"/>
      <c r="B27" s="1332">
        <v>1</v>
      </c>
      <c r="C27" s="955" t="s">
        <v>2293</v>
      </c>
      <c r="D27" s="960" t="s">
        <v>505</v>
      </c>
      <c r="E27" s="960" t="s">
        <v>558</v>
      </c>
      <c r="F27" s="9" t="s">
        <v>515</v>
      </c>
      <c r="G27" s="962" t="s">
        <v>2384</v>
      </c>
      <c r="H27" s="955" t="s">
        <v>505</v>
      </c>
      <c r="I27" s="955" t="s">
        <v>610</v>
      </c>
      <c r="J27" s="958" t="s">
        <v>165</v>
      </c>
      <c r="K27" s="963" t="s">
        <v>170</v>
      </c>
    </row>
    <row r="28" spans="1:14" ht="101.25" x14ac:dyDescent="0.25">
      <c r="A28" s="1321"/>
      <c r="B28" s="1332">
        <v>1</v>
      </c>
      <c r="C28" s="955" t="s">
        <v>2294</v>
      </c>
      <c r="D28" s="960" t="s">
        <v>506</v>
      </c>
      <c r="E28" s="960" t="s">
        <v>559</v>
      </c>
      <c r="F28" s="9" t="s">
        <v>516</v>
      </c>
      <c r="G28" s="962" t="s">
        <v>2385</v>
      </c>
      <c r="H28" s="955" t="s">
        <v>506</v>
      </c>
      <c r="I28" s="955" t="s">
        <v>609</v>
      </c>
      <c r="J28" s="958" t="s">
        <v>165</v>
      </c>
      <c r="K28" s="963" t="s">
        <v>175</v>
      </c>
    </row>
    <row r="29" spans="1:14" ht="112.5" x14ac:dyDescent="0.25">
      <c r="A29" s="1321"/>
      <c r="B29" s="1332">
        <v>1</v>
      </c>
      <c r="C29" s="955" t="s">
        <v>2295</v>
      </c>
      <c r="D29" s="960" t="s">
        <v>508</v>
      </c>
      <c r="E29" s="960" t="s">
        <v>560</v>
      </c>
      <c r="F29" s="9" t="s">
        <v>517</v>
      </c>
      <c r="G29" s="962" t="s">
        <v>2386</v>
      </c>
      <c r="H29" s="955" t="s">
        <v>508</v>
      </c>
      <c r="I29" s="955" t="s">
        <v>608</v>
      </c>
      <c r="J29" s="958" t="s">
        <v>165</v>
      </c>
      <c r="K29" s="1301" t="s">
        <v>3082</v>
      </c>
    </row>
    <row r="30" spans="1:14" ht="101.25" x14ac:dyDescent="0.25">
      <c r="A30" s="1321"/>
      <c r="B30" s="1332">
        <v>1</v>
      </c>
      <c r="C30" s="955" t="s">
        <v>2296</v>
      </c>
      <c r="D30" s="960" t="s">
        <v>507</v>
      </c>
      <c r="E30" s="960" t="s">
        <v>561</v>
      </c>
      <c r="F30" s="9" t="s">
        <v>518</v>
      </c>
      <c r="G30" s="962" t="s">
        <v>2387</v>
      </c>
      <c r="H30" s="955" t="s">
        <v>507</v>
      </c>
      <c r="I30" s="955" t="s">
        <v>607</v>
      </c>
      <c r="J30" s="958" t="s">
        <v>165</v>
      </c>
      <c r="K30" s="963" t="s">
        <v>186</v>
      </c>
    </row>
    <row r="31" spans="1:14" ht="101.25" x14ac:dyDescent="0.25">
      <c r="A31" s="1321"/>
      <c r="B31" s="1332">
        <v>1</v>
      </c>
      <c r="C31" s="955" t="s">
        <v>2297</v>
      </c>
      <c r="D31" s="960" t="s">
        <v>507</v>
      </c>
      <c r="E31" s="960" t="s">
        <v>562</v>
      </c>
      <c r="F31" s="9" t="s">
        <v>519</v>
      </c>
      <c r="G31" s="962" t="s">
        <v>2388</v>
      </c>
      <c r="H31" s="955" t="s">
        <v>507</v>
      </c>
      <c r="I31" s="955" t="s">
        <v>606</v>
      </c>
      <c r="J31" s="958" t="s">
        <v>188</v>
      </c>
      <c r="K31" s="963" t="s">
        <v>186</v>
      </c>
    </row>
    <row r="32" spans="1:14" ht="101.25" x14ac:dyDescent="0.25">
      <c r="A32" s="1321"/>
      <c r="B32" s="1332">
        <v>1</v>
      </c>
      <c r="C32" s="955" t="s">
        <v>2382</v>
      </c>
      <c r="D32" s="960" t="s">
        <v>507</v>
      </c>
      <c r="E32" s="960" t="s">
        <v>563</v>
      </c>
      <c r="F32" s="9" t="s">
        <v>520</v>
      </c>
      <c r="G32" s="962" t="s">
        <v>2389</v>
      </c>
      <c r="H32" s="955" t="s">
        <v>507</v>
      </c>
      <c r="I32" s="955" t="s">
        <v>605</v>
      </c>
      <c r="J32" s="958" t="s">
        <v>188</v>
      </c>
      <c r="K32" s="963" t="s">
        <v>186</v>
      </c>
    </row>
    <row r="33" spans="1:11" ht="101.25" x14ac:dyDescent="0.25">
      <c r="A33" s="1321"/>
      <c r="B33" s="1332">
        <v>1</v>
      </c>
      <c r="C33" s="955" t="s">
        <v>2301</v>
      </c>
      <c r="D33" s="960" t="s">
        <v>507</v>
      </c>
      <c r="E33" s="960" t="s">
        <v>564</v>
      </c>
      <c r="F33" s="9" t="s">
        <v>521</v>
      </c>
      <c r="G33" s="962" t="s">
        <v>2390</v>
      </c>
      <c r="H33" s="955" t="s">
        <v>507</v>
      </c>
      <c r="I33" s="955" t="s">
        <v>604</v>
      </c>
      <c r="J33" s="958" t="s">
        <v>188</v>
      </c>
      <c r="K33" s="963" t="s">
        <v>186</v>
      </c>
    </row>
    <row r="34" spans="1:11" ht="101.25" x14ac:dyDescent="0.25">
      <c r="A34" s="1321"/>
      <c r="B34" s="1332">
        <v>1</v>
      </c>
      <c r="C34" s="955" t="s">
        <v>2298</v>
      </c>
      <c r="D34" s="960" t="s">
        <v>507</v>
      </c>
      <c r="E34" s="960" t="s">
        <v>565</v>
      </c>
      <c r="F34" s="9" t="s">
        <v>522</v>
      </c>
      <c r="G34" s="962" t="s">
        <v>2391</v>
      </c>
      <c r="H34" s="955" t="s">
        <v>507</v>
      </c>
      <c r="I34" s="955" t="s">
        <v>603</v>
      </c>
      <c r="J34" s="958" t="s">
        <v>188</v>
      </c>
      <c r="K34" s="963" t="s">
        <v>186</v>
      </c>
    </row>
    <row r="35" spans="1:11" ht="101.25" x14ac:dyDescent="0.25">
      <c r="A35" s="1321"/>
      <c r="B35" s="1332">
        <v>1</v>
      </c>
      <c r="C35" s="955" t="s">
        <v>2299</v>
      </c>
      <c r="D35" s="960" t="s">
        <v>505</v>
      </c>
      <c r="E35" s="960" t="s">
        <v>566</v>
      </c>
      <c r="F35" s="9" t="s">
        <v>528</v>
      </c>
      <c r="G35" s="962" t="s">
        <v>2392</v>
      </c>
      <c r="H35" s="955" t="s">
        <v>505</v>
      </c>
      <c r="I35" s="955" t="s">
        <v>602</v>
      </c>
      <c r="J35" s="979"/>
      <c r="K35" s="1336"/>
    </row>
    <row r="36" spans="1:11" ht="90" x14ac:dyDescent="0.25">
      <c r="A36" s="1321"/>
      <c r="B36" s="1332">
        <v>1</v>
      </c>
      <c r="C36" s="955" t="s">
        <v>2300</v>
      </c>
      <c r="D36" s="960" t="s">
        <v>507</v>
      </c>
      <c r="E36" s="960" t="s">
        <v>567</v>
      </c>
      <c r="F36" s="9" t="s">
        <v>523</v>
      </c>
      <c r="G36" s="962" t="s">
        <v>2393</v>
      </c>
      <c r="H36" s="955" t="s">
        <v>507</v>
      </c>
      <c r="I36" s="955" t="s">
        <v>601</v>
      </c>
      <c r="J36" s="958" t="s">
        <v>206</v>
      </c>
      <c r="K36" s="963" t="s">
        <v>186</v>
      </c>
    </row>
    <row r="37" spans="1:11" ht="90" x14ac:dyDescent="0.25">
      <c r="A37" s="1321"/>
      <c r="B37" s="1332">
        <v>1</v>
      </c>
      <c r="C37" s="955" t="s">
        <v>2302</v>
      </c>
      <c r="D37" s="960" t="s">
        <v>507</v>
      </c>
      <c r="E37" s="960" t="s">
        <v>568</v>
      </c>
      <c r="F37" s="9" t="s">
        <v>524</v>
      </c>
      <c r="G37" s="962" t="s">
        <v>2394</v>
      </c>
      <c r="H37" s="955" t="s">
        <v>507</v>
      </c>
      <c r="I37" s="955" t="s">
        <v>600</v>
      </c>
      <c r="J37" s="958" t="s">
        <v>206</v>
      </c>
      <c r="K37" s="963" t="s">
        <v>186</v>
      </c>
    </row>
    <row r="38" spans="1:11" ht="90" x14ac:dyDescent="0.25">
      <c r="A38" s="1321"/>
      <c r="B38" s="1332">
        <v>1</v>
      </c>
      <c r="C38" s="955" t="s">
        <v>2303</v>
      </c>
      <c r="D38" s="960" t="s">
        <v>507</v>
      </c>
      <c r="E38" s="960" t="s">
        <v>569</v>
      </c>
      <c r="F38" s="9" t="s">
        <v>525</v>
      </c>
      <c r="G38" s="962" t="s">
        <v>2395</v>
      </c>
      <c r="H38" s="955" t="s">
        <v>507</v>
      </c>
      <c r="I38" s="955" t="s">
        <v>599</v>
      </c>
      <c r="J38" s="958" t="s">
        <v>206</v>
      </c>
      <c r="K38" s="963" t="s">
        <v>186</v>
      </c>
    </row>
    <row r="39" spans="1:11" ht="90" x14ac:dyDescent="0.25">
      <c r="A39" s="1321"/>
      <c r="B39" s="1332">
        <v>1</v>
      </c>
      <c r="C39" s="955" t="s">
        <v>2304</v>
      </c>
      <c r="D39" s="960" t="s">
        <v>507</v>
      </c>
      <c r="E39" s="960" t="s">
        <v>570</v>
      </c>
      <c r="F39" s="9" t="s">
        <v>526</v>
      </c>
      <c r="G39" s="962" t="s">
        <v>2396</v>
      </c>
      <c r="H39" s="955" t="s">
        <v>507</v>
      </c>
      <c r="I39" s="955" t="s">
        <v>598</v>
      </c>
      <c r="J39" s="958" t="s">
        <v>206</v>
      </c>
      <c r="K39" s="963" t="s">
        <v>186</v>
      </c>
    </row>
    <row r="40" spans="1:11" ht="101.25" x14ac:dyDescent="0.25">
      <c r="A40" s="1321"/>
      <c r="B40" s="1332">
        <v>1</v>
      </c>
      <c r="C40" s="955" t="s">
        <v>2305</v>
      </c>
      <c r="D40" s="960" t="s">
        <v>507</v>
      </c>
      <c r="E40" s="960" t="s">
        <v>571</v>
      </c>
      <c r="F40" s="9" t="s">
        <v>527</v>
      </c>
      <c r="G40" s="962" t="s">
        <v>2397</v>
      </c>
      <c r="H40" s="955" t="s">
        <v>507</v>
      </c>
      <c r="I40" s="955" t="s">
        <v>597</v>
      </c>
      <c r="J40" s="958" t="s">
        <v>206</v>
      </c>
      <c r="K40" s="963" t="s">
        <v>186</v>
      </c>
    </row>
    <row r="41" spans="1:11" ht="90" x14ac:dyDescent="0.25">
      <c r="A41" s="1321"/>
      <c r="B41" s="1332">
        <v>1</v>
      </c>
      <c r="C41" s="955" t="s">
        <v>2306</v>
      </c>
      <c r="D41" s="960" t="s">
        <v>505</v>
      </c>
      <c r="E41" s="960" t="s">
        <v>572</v>
      </c>
      <c r="F41" s="9" t="s">
        <v>529</v>
      </c>
      <c r="G41" s="962" t="s">
        <v>2398</v>
      </c>
      <c r="H41" s="955" t="s">
        <v>505</v>
      </c>
      <c r="I41" s="955" t="s">
        <v>596</v>
      </c>
      <c r="J41" s="958" t="s">
        <v>206</v>
      </c>
      <c r="K41" s="963" t="s">
        <v>204</v>
      </c>
    </row>
    <row r="42" spans="1:11" ht="90" x14ac:dyDescent="0.25">
      <c r="A42" s="1321"/>
      <c r="B42" s="1332">
        <v>1</v>
      </c>
      <c r="C42" s="955" t="s">
        <v>2307</v>
      </c>
      <c r="D42" s="960" t="s">
        <v>505</v>
      </c>
      <c r="E42" s="960" t="s">
        <v>573</v>
      </c>
      <c r="F42" s="9" t="s">
        <v>530</v>
      </c>
      <c r="G42" s="962" t="s">
        <v>2399</v>
      </c>
      <c r="H42" s="955" t="s">
        <v>505</v>
      </c>
      <c r="I42" s="955" t="s">
        <v>595</v>
      </c>
      <c r="J42" s="958" t="s">
        <v>224</v>
      </c>
      <c r="K42" s="963" t="s">
        <v>170</v>
      </c>
    </row>
    <row r="43" spans="1:11" ht="106.5" customHeight="1" x14ac:dyDescent="0.25">
      <c r="A43" s="1321"/>
      <c r="B43" s="1332">
        <v>1</v>
      </c>
      <c r="C43" s="955" t="s">
        <v>2308</v>
      </c>
      <c r="D43" s="960" t="s">
        <v>505</v>
      </c>
      <c r="E43" s="960" t="s">
        <v>574</v>
      </c>
      <c r="F43" s="9" t="s">
        <v>531</v>
      </c>
      <c r="G43" s="962" t="s">
        <v>2400</v>
      </c>
      <c r="H43" s="955" t="s">
        <v>505</v>
      </c>
      <c r="I43" s="955" t="s">
        <v>594</v>
      </c>
      <c r="J43" s="958" t="s">
        <v>224</v>
      </c>
      <c r="K43" s="963" t="s">
        <v>170</v>
      </c>
    </row>
    <row r="44" spans="1:11" ht="105.75" customHeight="1" x14ac:dyDescent="0.25">
      <c r="A44" s="1321"/>
      <c r="B44" s="1332">
        <v>1</v>
      </c>
      <c r="C44" s="955" t="s">
        <v>2309</v>
      </c>
      <c r="D44" s="960" t="s">
        <v>506</v>
      </c>
      <c r="E44" s="960" t="s">
        <v>575</v>
      </c>
      <c r="F44" s="9" t="s">
        <v>532</v>
      </c>
      <c r="G44" s="962" t="s">
        <v>2401</v>
      </c>
      <c r="H44" s="955" t="s">
        <v>506</v>
      </c>
      <c r="I44" s="955" t="s">
        <v>593</v>
      </c>
      <c r="J44" s="958" t="s">
        <v>224</v>
      </c>
      <c r="K44" s="963" t="s">
        <v>175</v>
      </c>
    </row>
    <row r="45" spans="1:11" ht="146.25" x14ac:dyDescent="0.25">
      <c r="A45" s="1321"/>
      <c r="B45" s="1332">
        <v>1</v>
      </c>
      <c r="C45" s="955" t="s">
        <v>2310</v>
      </c>
      <c r="D45" s="960" t="s">
        <v>505</v>
      </c>
      <c r="E45" s="960" t="s">
        <v>576</v>
      </c>
      <c r="F45" s="9" t="s">
        <v>533</v>
      </c>
      <c r="G45" s="962" t="s">
        <v>2402</v>
      </c>
      <c r="H45" s="955" t="s">
        <v>505</v>
      </c>
      <c r="I45" s="955" t="s">
        <v>592</v>
      </c>
      <c r="J45" s="958" t="s">
        <v>224</v>
      </c>
      <c r="K45" s="963" t="s">
        <v>170</v>
      </c>
    </row>
    <row r="46" spans="1:11" ht="90" x14ac:dyDescent="0.25">
      <c r="A46" s="1321"/>
      <c r="B46" s="1332">
        <v>1</v>
      </c>
      <c r="C46" s="955" t="s">
        <v>2311</v>
      </c>
      <c r="D46" s="960" t="s">
        <v>505</v>
      </c>
      <c r="E46" s="960" t="s">
        <v>577</v>
      </c>
      <c r="F46" s="9" t="s">
        <v>534</v>
      </c>
      <c r="G46" s="962" t="s">
        <v>2403</v>
      </c>
      <c r="H46" s="955" t="s">
        <v>505</v>
      </c>
      <c r="I46" s="955" t="s">
        <v>591</v>
      </c>
      <c r="J46" s="958" t="s">
        <v>224</v>
      </c>
      <c r="K46" s="963" t="s">
        <v>170</v>
      </c>
    </row>
    <row r="47" spans="1:11" ht="101.25" x14ac:dyDescent="0.25">
      <c r="A47" s="1321"/>
      <c r="B47" s="1332">
        <v>1</v>
      </c>
      <c r="C47" s="955" t="s">
        <v>2312</v>
      </c>
      <c r="D47" s="960" t="s">
        <v>505</v>
      </c>
      <c r="E47" s="960" t="s">
        <v>578</v>
      </c>
      <c r="F47" s="9" t="s">
        <v>535</v>
      </c>
      <c r="G47" s="962" t="s">
        <v>2404</v>
      </c>
      <c r="H47" s="955" t="s">
        <v>505</v>
      </c>
      <c r="I47" s="955" t="s">
        <v>590</v>
      </c>
      <c r="J47" s="958" t="s">
        <v>224</v>
      </c>
      <c r="K47" s="963" t="s">
        <v>204</v>
      </c>
    </row>
    <row r="48" spans="1:11" ht="90" x14ac:dyDescent="0.25">
      <c r="A48" s="1321"/>
      <c r="B48" s="1332">
        <v>1</v>
      </c>
      <c r="C48" s="955" t="s">
        <v>2313</v>
      </c>
      <c r="D48" s="960" t="s">
        <v>507</v>
      </c>
      <c r="E48" s="960" t="s">
        <v>579</v>
      </c>
      <c r="F48" s="9" t="s">
        <v>540</v>
      </c>
      <c r="G48" s="962" t="s">
        <v>2405</v>
      </c>
      <c r="H48" s="955" t="s">
        <v>507</v>
      </c>
      <c r="I48" s="955" t="s">
        <v>589</v>
      </c>
      <c r="J48" s="958" t="s">
        <v>247</v>
      </c>
      <c r="K48" s="963" t="s">
        <v>186</v>
      </c>
    </row>
    <row r="49" spans="1:11" ht="90" x14ac:dyDescent="0.25">
      <c r="A49" s="1321"/>
      <c r="B49" s="1332">
        <v>1</v>
      </c>
      <c r="C49" s="955" t="s">
        <v>2314</v>
      </c>
      <c r="D49" s="960" t="s">
        <v>507</v>
      </c>
      <c r="E49" s="960" t="s">
        <v>580</v>
      </c>
      <c r="F49" s="9" t="s">
        <v>539</v>
      </c>
      <c r="G49" s="962" t="s">
        <v>2406</v>
      </c>
      <c r="H49" s="955" t="s">
        <v>507</v>
      </c>
      <c r="I49" s="955" t="s">
        <v>588</v>
      </c>
      <c r="J49" s="958" t="s">
        <v>247</v>
      </c>
      <c r="K49" s="963" t="s">
        <v>186</v>
      </c>
    </row>
    <row r="50" spans="1:11" ht="90" x14ac:dyDescent="0.25">
      <c r="A50" s="1321"/>
      <c r="B50" s="1332">
        <v>1</v>
      </c>
      <c r="C50" s="955" t="s">
        <v>2315</v>
      </c>
      <c r="D50" s="960" t="s">
        <v>507</v>
      </c>
      <c r="E50" s="960" t="s">
        <v>581</v>
      </c>
      <c r="F50" s="9" t="s">
        <v>538</v>
      </c>
      <c r="G50" s="962" t="s">
        <v>2407</v>
      </c>
      <c r="H50" s="955" t="s">
        <v>507</v>
      </c>
      <c r="I50" s="955" t="s">
        <v>587</v>
      </c>
      <c r="J50" s="958" t="s">
        <v>247</v>
      </c>
      <c r="K50" s="963" t="s">
        <v>186</v>
      </c>
    </row>
    <row r="51" spans="1:11" ht="90" x14ac:dyDescent="0.25">
      <c r="A51" s="1321"/>
      <c r="B51" s="1332">
        <v>1</v>
      </c>
      <c r="C51" s="955" t="s">
        <v>2316</v>
      </c>
      <c r="D51" s="960" t="s">
        <v>507</v>
      </c>
      <c r="E51" s="960" t="s">
        <v>582</v>
      </c>
      <c r="F51" s="9" t="s">
        <v>536</v>
      </c>
      <c r="G51" s="962" t="s">
        <v>2409</v>
      </c>
      <c r="H51" s="955" t="s">
        <v>507</v>
      </c>
      <c r="I51" s="955" t="s">
        <v>586</v>
      </c>
      <c r="J51" s="958" t="s">
        <v>247</v>
      </c>
      <c r="K51" s="963" t="s">
        <v>186</v>
      </c>
    </row>
    <row r="52" spans="1:11" ht="90" x14ac:dyDescent="0.25">
      <c r="A52" s="1321"/>
      <c r="B52" s="1332">
        <v>1</v>
      </c>
      <c r="C52" s="955" t="s">
        <v>2317</v>
      </c>
      <c r="D52" s="960" t="s">
        <v>507</v>
      </c>
      <c r="E52" s="960" t="s">
        <v>583</v>
      </c>
      <c r="F52" s="9" t="s">
        <v>537</v>
      </c>
      <c r="G52" s="962" t="s">
        <v>2408</v>
      </c>
      <c r="H52" s="955" t="s">
        <v>507</v>
      </c>
      <c r="I52" s="955" t="s">
        <v>585</v>
      </c>
      <c r="J52" s="958" t="s">
        <v>247</v>
      </c>
      <c r="K52" s="963" t="s">
        <v>186</v>
      </c>
    </row>
    <row r="53" spans="1:11" ht="67.5" x14ac:dyDescent="0.25">
      <c r="A53" s="1321"/>
      <c r="B53" s="1332">
        <v>1</v>
      </c>
      <c r="C53" s="955" t="s">
        <v>2318</v>
      </c>
      <c r="D53" s="960" t="s">
        <v>506</v>
      </c>
      <c r="E53" s="60" t="s">
        <v>1090</v>
      </c>
      <c r="F53" s="9" t="s">
        <v>2337</v>
      </c>
      <c r="G53" s="962" t="s">
        <v>2632</v>
      </c>
      <c r="H53" s="60" t="s">
        <v>506</v>
      </c>
      <c r="I53" s="60" t="s">
        <v>584</v>
      </c>
      <c r="J53" s="966" t="s">
        <v>2171</v>
      </c>
      <c r="K53" s="449" t="s">
        <v>9</v>
      </c>
    </row>
    <row r="54" spans="1:11" ht="45" x14ac:dyDescent="0.25">
      <c r="A54" s="1321"/>
      <c r="B54" s="1332">
        <v>1</v>
      </c>
      <c r="C54" s="955" t="s">
        <v>2319</v>
      </c>
      <c r="D54" s="960" t="s">
        <v>1089</v>
      </c>
      <c r="E54" s="109" t="s">
        <v>1091</v>
      </c>
      <c r="F54" s="9" t="s">
        <v>2336</v>
      </c>
      <c r="G54" s="962" t="s">
        <v>2633</v>
      </c>
      <c r="H54" s="60" t="s">
        <v>1089</v>
      </c>
      <c r="I54" s="109" t="s">
        <v>1088</v>
      </c>
      <c r="J54" s="966" t="s">
        <v>2171</v>
      </c>
      <c r="K54" s="449" t="s">
        <v>9</v>
      </c>
    </row>
    <row r="55" spans="1:11" ht="123.75" x14ac:dyDescent="0.25">
      <c r="A55" s="1321"/>
      <c r="B55" s="1332">
        <v>1</v>
      </c>
      <c r="C55" s="955" t="s">
        <v>2320</v>
      </c>
      <c r="D55" s="60" t="s">
        <v>1092</v>
      </c>
      <c r="E55" s="109" t="s">
        <v>1094</v>
      </c>
      <c r="F55" s="9" t="s">
        <v>2335</v>
      </c>
      <c r="G55" s="962" t="s">
        <v>2634</v>
      </c>
      <c r="H55" s="60" t="s">
        <v>1092</v>
      </c>
      <c r="I55" s="109" t="s">
        <v>1100</v>
      </c>
      <c r="J55" s="966" t="s">
        <v>2171</v>
      </c>
      <c r="K55" s="449" t="s">
        <v>9</v>
      </c>
    </row>
    <row r="56" spans="1:11" ht="36.75" customHeight="1" x14ac:dyDescent="0.25">
      <c r="A56" s="1321"/>
      <c r="B56" s="1332">
        <v>1</v>
      </c>
      <c r="C56" s="955" t="s">
        <v>2321</v>
      </c>
      <c r="D56" s="60" t="s">
        <v>90</v>
      </c>
      <c r="E56" s="109" t="s">
        <v>2328</v>
      </c>
      <c r="F56" s="9" t="s">
        <v>2329</v>
      </c>
      <c r="G56" s="962" t="s">
        <v>2635</v>
      </c>
      <c r="H56" s="60" t="s">
        <v>368</v>
      </c>
      <c r="I56" s="109" t="s">
        <v>1103</v>
      </c>
      <c r="J56" s="966" t="s">
        <v>2171</v>
      </c>
      <c r="K56" s="449" t="s">
        <v>9</v>
      </c>
    </row>
    <row r="57" spans="1:11" ht="135" x14ac:dyDescent="0.25">
      <c r="A57" s="1321"/>
      <c r="B57" s="1332">
        <v>1</v>
      </c>
      <c r="C57" s="955" t="s">
        <v>2322</v>
      </c>
      <c r="D57" s="60" t="s">
        <v>1092</v>
      </c>
      <c r="E57" s="109" t="s">
        <v>1093</v>
      </c>
      <c r="F57" s="9" t="s">
        <v>2334</v>
      </c>
      <c r="G57" s="962" t="s">
        <v>2636</v>
      </c>
      <c r="H57" s="60" t="s">
        <v>1092</v>
      </c>
      <c r="I57" s="109" t="s">
        <v>1099</v>
      </c>
      <c r="J57" s="966" t="s">
        <v>2171</v>
      </c>
      <c r="K57" s="449" t="s">
        <v>9</v>
      </c>
    </row>
    <row r="58" spans="1:11" ht="135" x14ac:dyDescent="0.25">
      <c r="A58" s="1321"/>
      <c r="B58" s="1332">
        <v>1</v>
      </c>
      <c r="C58" s="955" t="s">
        <v>2323</v>
      </c>
      <c r="D58" s="60" t="s">
        <v>1092</v>
      </c>
      <c r="E58" s="109" t="s">
        <v>1095</v>
      </c>
      <c r="F58" s="9" t="s">
        <v>2333</v>
      </c>
      <c r="G58" s="962" t="s">
        <v>2637</v>
      </c>
      <c r="H58" s="60" t="s">
        <v>1092</v>
      </c>
      <c r="I58" s="109" t="s">
        <v>1101</v>
      </c>
      <c r="J58" s="966" t="s">
        <v>2171</v>
      </c>
      <c r="K58" s="449" t="s">
        <v>9</v>
      </c>
    </row>
    <row r="59" spans="1:11" ht="123.75" x14ac:dyDescent="0.25">
      <c r="A59" s="1321"/>
      <c r="B59" s="1332">
        <v>1</v>
      </c>
      <c r="C59" s="955" t="s">
        <v>2324</v>
      </c>
      <c r="D59" s="60" t="s">
        <v>1092</v>
      </c>
      <c r="E59" s="109" t="s">
        <v>1096</v>
      </c>
      <c r="F59" s="9" t="s">
        <v>2332</v>
      </c>
      <c r="G59" s="962" t="s">
        <v>2638</v>
      </c>
      <c r="H59" s="60" t="s">
        <v>1092</v>
      </c>
      <c r="I59" s="109" t="s">
        <v>1098</v>
      </c>
      <c r="J59" s="966" t="s">
        <v>2171</v>
      </c>
      <c r="K59" s="449" t="s">
        <v>9</v>
      </c>
    </row>
    <row r="60" spans="1:11" ht="123.75" x14ac:dyDescent="0.25">
      <c r="A60" s="1321"/>
      <c r="B60" s="1332">
        <v>1</v>
      </c>
      <c r="C60" s="955" t="s">
        <v>2327</v>
      </c>
      <c r="D60" s="60" t="s">
        <v>1092</v>
      </c>
      <c r="E60" s="109" t="s">
        <v>1102</v>
      </c>
      <c r="F60" s="9" t="s">
        <v>2331</v>
      </c>
      <c r="G60" s="962" t="s">
        <v>2639</v>
      </c>
      <c r="H60" s="60" t="s">
        <v>1092</v>
      </c>
      <c r="I60" s="109" t="s">
        <v>1097</v>
      </c>
      <c r="J60" s="966" t="s">
        <v>2171</v>
      </c>
      <c r="K60" s="449" t="s">
        <v>9</v>
      </c>
    </row>
    <row r="61" spans="1:11" ht="45" customHeight="1" x14ac:dyDescent="0.25">
      <c r="A61" s="1321"/>
      <c r="B61" s="1332">
        <v>1</v>
      </c>
      <c r="C61" s="955" t="s">
        <v>2325</v>
      </c>
      <c r="D61" s="60" t="s">
        <v>90</v>
      </c>
      <c r="E61" s="109" t="s">
        <v>2326</v>
      </c>
      <c r="F61" s="9" t="s">
        <v>2330</v>
      </c>
      <c r="G61" s="962" t="s">
        <v>2640</v>
      </c>
      <c r="H61" s="60" t="s">
        <v>368</v>
      </c>
      <c r="I61" s="109" t="s">
        <v>1104</v>
      </c>
      <c r="J61" s="958" t="s">
        <v>2171</v>
      </c>
      <c r="K61" s="449" t="s">
        <v>9</v>
      </c>
    </row>
    <row r="62" spans="1:11" ht="22.5" x14ac:dyDescent="0.25">
      <c r="A62" s="1321"/>
      <c r="B62" s="980" t="s">
        <v>125</v>
      </c>
      <c r="C62" s="1038" t="s">
        <v>2342</v>
      </c>
      <c r="D62" s="981"/>
      <c r="E62" s="982"/>
      <c r="F62" s="983" t="s">
        <v>2229</v>
      </c>
      <c r="G62" s="1070" t="s">
        <v>2343</v>
      </c>
      <c r="H62" s="984"/>
      <c r="I62" s="985"/>
      <c r="J62" s="986"/>
      <c r="K62" s="987"/>
    </row>
    <row r="63" spans="1:11" ht="36.75" customHeight="1" x14ac:dyDescent="0.25">
      <c r="A63" s="1321"/>
      <c r="B63" s="980">
        <v>1</v>
      </c>
      <c r="C63" s="1060" t="s">
        <v>2344</v>
      </c>
      <c r="D63" s="1062" t="s">
        <v>8</v>
      </c>
      <c r="E63" s="1062" t="s">
        <v>510</v>
      </c>
      <c r="F63" s="9" t="s">
        <v>2289</v>
      </c>
      <c r="G63" s="1063" t="s">
        <v>2410</v>
      </c>
      <c r="H63" s="1060" t="s">
        <v>8</v>
      </c>
      <c r="I63" s="60" t="s">
        <v>1105</v>
      </c>
      <c r="J63" s="448" t="s">
        <v>1106</v>
      </c>
      <c r="K63" s="449" t="s">
        <v>9</v>
      </c>
    </row>
    <row r="64" spans="1:11" ht="36.75" customHeight="1" x14ac:dyDescent="0.25">
      <c r="A64" s="1321"/>
      <c r="B64" s="980">
        <v>1</v>
      </c>
      <c r="C64" s="1060" t="s">
        <v>2345</v>
      </c>
      <c r="D64" s="1062" t="s">
        <v>70</v>
      </c>
      <c r="E64" s="1062" t="s">
        <v>2230</v>
      </c>
      <c r="F64" s="9" t="s">
        <v>2288</v>
      </c>
      <c r="G64" s="1063" t="s">
        <v>2411</v>
      </c>
      <c r="H64" s="1060" t="s">
        <v>2231</v>
      </c>
      <c r="I64" s="60" t="s">
        <v>2232</v>
      </c>
      <c r="J64" s="448" t="s">
        <v>1106</v>
      </c>
      <c r="K64" s="449" t="s">
        <v>9</v>
      </c>
    </row>
    <row r="65" spans="1:11" ht="78.75" x14ac:dyDescent="0.25">
      <c r="A65" s="1321"/>
      <c r="B65" s="980">
        <v>1</v>
      </c>
      <c r="C65" s="1060" t="s">
        <v>2346</v>
      </c>
      <c r="D65" s="1062" t="s">
        <v>505</v>
      </c>
      <c r="E65" s="1062" t="s">
        <v>558</v>
      </c>
      <c r="F65" s="9" t="s">
        <v>515</v>
      </c>
      <c r="G65" s="1063" t="s">
        <v>2412</v>
      </c>
      <c r="H65" s="1060" t="s">
        <v>505</v>
      </c>
      <c r="I65" s="1060" t="s">
        <v>610</v>
      </c>
      <c r="J65" s="1064" t="s">
        <v>165</v>
      </c>
      <c r="K65" s="1061" t="s">
        <v>170</v>
      </c>
    </row>
    <row r="66" spans="1:11" ht="101.25" x14ac:dyDescent="0.25">
      <c r="A66" s="1321"/>
      <c r="B66" s="980">
        <v>1</v>
      </c>
      <c r="C66" s="1060" t="s">
        <v>2347</v>
      </c>
      <c r="D66" s="1062" t="s">
        <v>506</v>
      </c>
      <c r="E66" s="1062" t="s">
        <v>559</v>
      </c>
      <c r="F66" s="9" t="s">
        <v>516</v>
      </c>
      <c r="G66" s="1063" t="s">
        <v>2413</v>
      </c>
      <c r="H66" s="1060" t="s">
        <v>506</v>
      </c>
      <c r="I66" s="1060" t="s">
        <v>609</v>
      </c>
      <c r="J66" s="1064" t="s">
        <v>165</v>
      </c>
      <c r="K66" s="1061" t="s">
        <v>175</v>
      </c>
    </row>
    <row r="67" spans="1:11" ht="112.5" x14ac:dyDescent="0.25">
      <c r="A67" s="1321"/>
      <c r="B67" s="980">
        <v>1</v>
      </c>
      <c r="C67" s="1060" t="s">
        <v>2348</v>
      </c>
      <c r="D67" s="1062" t="s">
        <v>508</v>
      </c>
      <c r="E67" s="1062" t="s">
        <v>560</v>
      </c>
      <c r="F67" s="9" t="s">
        <v>517</v>
      </c>
      <c r="G67" s="1063" t="s">
        <v>2414</v>
      </c>
      <c r="H67" s="1060" t="s">
        <v>508</v>
      </c>
      <c r="I67" s="1060" t="s">
        <v>608</v>
      </c>
      <c r="J67" s="1064" t="s">
        <v>165</v>
      </c>
      <c r="K67" s="1061" t="s">
        <v>180</v>
      </c>
    </row>
    <row r="68" spans="1:11" ht="101.25" x14ac:dyDescent="0.25">
      <c r="A68" s="1321"/>
      <c r="B68" s="980">
        <v>1</v>
      </c>
      <c r="C68" s="1060" t="s">
        <v>2349</v>
      </c>
      <c r="D68" s="1062" t="s">
        <v>507</v>
      </c>
      <c r="E68" s="1062" t="s">
        <v>561</v>
      </c>
      <c r="F68" s="9" t="s">
        <v>518</v>
      </c>
      <c r="G68" s="1063" t="s">
        <v>2415</v>
      </c>
      <c r="H68" s="1060" t="s">
        <v>507</v>
      </c>
      <c r="I68" s="1060" t="s">
        <v>607</v>
      </c>
      <c r="J68" s="1064" t="s">
        <v>165</v>
      </c>
      <c r="K68" s="1061" t="s">
        <v>186</v>
      </c>
    </row>
    <row r="69" spans="1:11" ht="101.25" x14ac:dyDescent="0.25">
      <c r="A69" s="1321"/>
      <c r="B69" s="980">
        <v>1</v>
      </c>
      <c r="C69" s="1060" t="s">
        <v>2350</v>
      </c>
      <c r="D69" s="1062" t="s">
        <v>507</v>
      </c>
      <c r="E69" s="1062" t="s">
        <v>562</v>
      </c>
      <c r="F69" s="9" t="s">
        <v>519</v>
      </c>
      <c r="G69" s="1063" t="s">
        <v>2416</v>
      </c>
      <c r="H69" s="1060" t="s">
        <v>507</v>
      </c>
      <c r="I69" s="1060" t="s">
        <v>606</v>
      </c>
      <c r="J69" s="1064" t="s">
        <v>188</v>
      </c>
      <c r="K69" s="1061" t="s">
        <v>186</v>
      </c>
    </row>
    <row r="70" spans="1:11" ht="101.25" x14ac:dyDescent="0.25">
      <c r="A70" s="1321"/>
      <c r="B70" s="980">
        <v>1</v>
      </c>
      <c r="C70" s="1060" t="s">
        <v>2351</v>
      </c>
      <c r="D70" s="1062" t="s">
        <v>507</v>
      </c>
      <c r="E70" s="1062" t="s">
        <v>563</v>
      </c>
      <c r="F70" s="9" t="s">
        <v>520</v>
      </c>
      <c r="G70" s="1063" t="s">
        <v>2417</v>
      </c>
      <c r="H70" s="1060" t="s">
        <v>507</v>
      </c>
      <c r="I70" s="1060" t="s">
        <v>605</v>
      </c>
      <c r="J70" s="1064" t="s">
        <v>188</v>
      </c>
      <c r="K70" s="1061" t="s">
        <v>186</v>
      </c>
    </row>
    <row r="71" spans="1:11" ht="101.25" x14ac:dyDescent="0.25">
      <c r="A71" s="1321"/>
      <c r="B71" s="980">
        <v>1</v>
      </c>
      <c r="C71" s="1060" t="s">
        <v>2352</v>
      </c>
      <c r="D71" s="1062" t="s">
        <v>507</v>
      </c>
      <c r="E71" s="1062" t="s">
        <v>564</v>
      </c>
      <c r="F71" s="9" t="s">
        <v>521</v>
      </c>
      <c r="G71" s="1063" t="s">
        <v>2418</v>
      </c>
      <c r="H71" s="1060" t="s">
        <v>507</v>
      </c>
      <c r="I71" s="1060" t="s">
        <v>604</v>
      </c>
      <c r="J71" s="1064" t="s">
        <v>188</v>
      </c>
      <c r="K71" s="1061" t="s">
        <v>186</v>
      </c>
    </row>
    <row r="72" spans="1:11" ht="101.25" x14ac:dyDescent="0.25">
      <c r="A72" s="1321"/>
      <c r="B72" s="980">
        <v>1</v>
      </c>
      <c r="C72" s="1060" t="s">
        <v>2353</v>
      </c>
      <c r="D72" s="1062" t="s">
        <v>507</v>
      </c>
      <c r="E72" s="1062" t="s">
        <v>565</v>
      </c>
      <c r="F72" s="9" t="s">
        <v>522</v>
      </c>
      <c r="G72" s="1063" t="s">
        <v>2419</v>
      </c>
      <c r="H72" s="1060" t="s">
        <v>507</v>
      </c>
      <c r="I72" s="1060" t="s">
        <v>603</v>
      </c>
      <c r="J72" s="1064" t="s">
        <v>188</v>
      </c>
      <c r="K72" s="1061" t="s">
        <v>186</v>
      </c>
    </row>
    <row r="73" spans="1:11" ht="101.25" x14ac:dyDescent="0.25">
      <c r="A73" s="1321"/>
      <c r="B73" s="980">
        <v>1</v>
      </c>
      <c r="C73" s="1060" t="s">
        <v>2354</v>
      </c>
      <c r="D73" s="1062" t="s">
        <v>505</v>
      </c>
      <c r="E73" s="1062" t="s">
        <v>566</v>
      </c>
      <c r="F73" s="9" t="s">
        <v>528</v>
      </c>
      <c r="G73" s="1063" t="s">
        <v>2420</v>
      </c>
      <c r="H73" s="1060" t="s">
        <v>505</v>
      </c>
      <c r="I73" s="1060" t="s">
        <v>602</v>
      </c>
      <c r="J73" s="979"/>
      <c r="K73" s="1061" t="s">
        <v>204</v>
      </c>
    </row>
    <row r="74" spans="1:11" ht="90" x14ac:dyDescent="0.25">
      <c r="A74" s="1321"/>
      <c r="B74" s="980">
        <v>1</v>
      </c>
      <c r="C74" s="1060" t="s">
        <v>2355</v>
      </c>
      <c r="D74" s="1062" t="s">
        <v>507</v>
      </c>
      <c r="E74" s="1062" t="s">
        <v>567</v>
      </c>
      <c r="F74" s="9" t="s">
        <v>523</v>
      </c>
      <c r="G74" s="1063" t="s">
        <v>2421</v>
      </c>
      <c r="H74" s="1060" t="s">
        <v>507</v>
      </c>
      <c r="I74" s="1060" t="s">
        <v>601</v>
      </c>
      <c r="J74" s="1064" t="s">
        <v>206</v>
      </c>
      <c r="K74" s="1061" t="s">
        <v>186</v>
      </c>
    </row>
    <row r="75" spans="1:11" ht="90" x14ac:dyDescent="0.25">
      <c r="A75" s="1321"/>
      <c r="B75" s="980">
        <v>1</v>
      </c>
      <c r="C75" s="1060" t="s">
        <v>2356</v>
      </c>
      <c r="D75" s="1062" t="s">
        <v>507</v>
      </c>
      <c r="E75" s="1062" t="s">
        <v>568</v>
      </c>
      <c r="F75" s="9" t="s">
        <v>524</v>
      </c>
      <c r="G75" s="1063" t="s">
        <v>2422</v>
      </c>
      <c r="H75" s="1060" t="s">
        <v>507</v>
      </c>
      <c r="I75" s="1060" t="s">
        <v>600</v>
      </c>
      <c r="J75" s="1064" t="s">
        <v>206</v>
      </c>
      <c r="K75" s="1061" t="s">
        <v>186</v>
      </c>
    </row>
    <row r="76" spans="1:11" ht="90" x14ac:dyDescent="0.25">
      <c r="A76" s="1321"/>
      <c r="B76" s="980">
        <v>1</v>
      </c>
      <c r="C76" s="1060" t="s">
        <v>2357</v>
      </c>
      <c r="D76" s="1062" t="s">
        <v>507</v>
      </c>
      <c r="E76" s="1062" t="s">
        <v>569</v>
      </c>
      <c r="F76" s="9" t="s">
        <v>525</v>
      </c>
      <c r="G76" s="1063" t="s">
        <v>2423</v>
      </c>
      <c r="H76" s="1060" t="s">
        <v>507</v>
      </c>
      <c r="I76" s="1060" t="s">
        <v>599</v>
      </c>
      <c r="J76" s="1064" t="s">
        <v>206</v>
      </c>
      <c r="K76" s="1061" t="s">
        <v>186</v>
      </c>
    </row>
    <row r="77" spans="1:11" ht="90" x14ac:dyDescent="0.25">
      <c r="A77" s="1321"/>
      <c r="B77" s="980">
        <v>1</v>
      </c>
      <c r="C77" s="1060" t="s">
        <v>2358</v>
      </c>
      <c r="D77" s="1062" t="s">
        <v>507</v>
      </c>
      <c r="E77" s="1062" t="s">
        <v>570</v>
      </c>
      <c r="F77" s="9" t="s">
        <v>526</v>
      </c>
      <c r="G77" s="1063" t="s">
        <v>2424</v>
      </c>
      <c r="H77" s="1060" t="s">
        <v>507</v>
      </c>
      <c r="I77" s="1060" t="s">
        <v>598</v>
      </c>
      <c r="J77" s="1064" t="s">
        <v>206</v>
      </c>
      <c r="K77" s="1061" t="s">
        <v>186</v>
      </c>
    </row>
    <row r="78" spans="1:11" ht="101.25" x14ac:dyDescent="0.25">
      <c r="A78" s="1321"/>
      <c r="B78" s="980">
        <v>1</v>
      </c>
      <c r="C78" s="1060" t="s">
        <v>2359</v>
      </c>
      <c r="D78" s="1062" t="s">
        <v>507</v>
      </c>
      <c r="E78" s="1062" t="s">
        <v>571</v>
      </c>
      <c r="F78" s="9" t="s">
        <v>527</v>
      </c>
      <c r="G78" s="1063" t="s">
        <v>2425</v>
      </c>
      <c r="H78" s="1060" t="s">
        <v>507</v>
      </c>
      <c r="I78" s="1060" t="s">
        <v>597</v>
      </c>
      <c r="J78" s="1064" t="s">
        <v>206</v>
      </c>
      <c r="K78" s="1061" t="s">
        <v>186</v>
      </c>
    </row>
    <row r="79" spans="1:11" ht="90" x14ac:dyDescent="0.25">
      <c r="A79" s="1321"/>
      <c r="B79" s="980">
        <v>1</v>
      </c>
      <c r="C79" s="1060" t="s">
        <v>2360</v>
      </c>
      <c r="D79" s="1062" t="s">
        <v>505</v>
      </c>
      <c r="E79" s="1062" t="s">
        <v>572</v>
      </c>
      <c r="F79" s="9" t="s">
        <v>529</v>
      </c>
      <c r="G79" s="1063" t="s">
        <v>2426</v>
      </c>
      <c r="H79" s="1060" t="s">
        <v>505</v>
      </c>
      <c r="I79" s="1060" t="s">
        <v>596</v>
      </c>
      <c r="J79" s="1064" t="s">
        <v>206</v>
      </c>
      <c r="K79" s="1061" t="s">
        <v>204</v>
      </c>
    </row>
    <row r="80" spans="1:11" ht="90" x14ac:dyDescent="0.25">
      <c r="A80" s="1321"/>
      <c r="B80" s="980">
        <v>1</v>
      </c>
      <c r="C80" s="1060" t="s">
        <v>2362</v>
      </c>
      <c r="D80" s="1062" t="s">
        <v>505</v>
      </c>
      <c r="E80" s="1062" t="s">
        <v>573</v>
      </c>
      <c r="F80" s="9" t="s">
        <v>530</v>
      </c>
      <c r="G80" s="1063" t="s">
        <v>2427</v>
      </c>
      <c r="H80" s="1060" t="s">
        <v>505</v>
      </c>
      <c r="I80" s="1060" t="s">
        <v>595</v>
      </c>
      <c r="J80" s="1064" t="s">
        <v>224</v>
      </c>
      <c r="K80" s="1061" t="s">
        <v>170</v>
      </c>
    </row>
    <row r="81" spans="1:11" ht="106.5" customHeight="1" x14ac:dyDescent="0.25">
      <c r="A81" s="1321"/>
      <c r="B81" s="980">
        <v>1</v>
      </c>
      <c r="C81" s="1060" t="s">
        <v>2361</v>
      </c>
      <c r="D81" s="1062" t="s">
        <v>505</v>
      </c>
      <c r="E81" s="1062" t="s">
        <v>574</v>
      </c>
      <c r="F81" s="9" t="s">
        <v>531</v>
      </c>
      <c r="G81" s="1063" t="s">
        <v>2428</v>
      </c>
      <c r="H81" s="1060" t="s">
        <v>505</v>
      </c>
      <c r="I81" s="1060" t="s">
        <v>594</v>
      </c>
      <c r="J81" s="1064" t="s">
        <v>224</v>
      </c>
      <c r="K81" s="1061" t="s">
        <v>170</v>
      </c>
    </row>
    <row r="82" spans="1:11" ht="105.75" customHeight="1" x14ac:dyDescent="0.25">
      <c r="A82" s="1321"/>
      <c r="B82" s="980">
        <v>1</v>
      </c>
      <c r="C82" s="1060" t="s">
        <v>2363</v>
      </c>
      <c r="D82" s="1062" t="s">
        <v>506</v>
      </c>
      <c r="E82" s="1062" t="s">
        <v>575</v>
      </c>
      <c r="F82" s="9" t="s">
        <v>532</v>
      </c>
      <c r="G82" s="1063" t="s">
        <v>2429</v>
      </c>
      <c r="H82" s="1060" t="s">
        <v>506</v>
      </c>
      <c r="I82" s="1060" t="s">
        <v>593</v>
      </c>
      <c r="J82" s="1064" t="s">
        <v>224</v>
      </c>
      <c r="K82" s="1061" t="s">
        <v>175</v>
      </c>
    </row>
    <row r="83" spans="1:11" ht="146.25" x14ac:dyDescent="0.25">
      <c r="A83" s="1321"/>
      <c r="B83" s="980">
        <v>1</v>
      </c>
      <c r="C83" s="1060" t="s">
        <v>2364</v>
      </c>
      <c r="D83" s="1062" t="s">
        <v>505</v>
      </c>
      <c r="E83" s="1062" t="s">
        <v>576</v>
      </c>
      <c r="F83" s="9" t="s">
        <v>533</v>
      </c>
      <c r="G83" s="1063" t="s">
        <v>2430</v>
      </c>
      <c r="H83" s="1060" t="s">
        <v>505</v>
      </c>
      <c r="I83" s="1060" t="s">
        <v>592</v>
      </c>
      <c r="J83" s="1064" t="s">
        <v>224</v>
      </c>
      <c r="K83" s="1061" t="s">
        <v>170</v>
      </c>
    </row>
    <row r="84" spans="1:11" ht="90" x14ac:dyDescent="0.25">
      <c r="A84" s="1321"/>
      <c r="B84" s="980">
        <v>1</v>
      </c>
      <c r="C84" s="1060" t="s">
        <v>2365</v>
      </c>
      <c r="D84" s="1062" t="s">
        <v>505</v>
      </c>
      <c r="E84" s="1062" t="s">
        <v>577</v>
      </c>
      <c r="F84" s="9" t="s">
        <v>534</v>
      </c>
      <c r="G84" s="1063" t="s">
        <v>2431</v>
      </c>
      <c r="H84" s="1060" t="s">
        <v>505</v>
      </c>
      <c r="I84" s="1060" t="s">
        <v>591</v>
      </c>
      <c r="J84" s="1064" t="s">
        <v>224</v>
      </c>
      <c r="K84" s="1061" t="s">
        <v>170</v>
      </c>
    </row>
    <row r="85" spans="1:11" ht="101.25" x14ac:dyDescent="0.25">
      <c r="A85" s="1321"/>
      <c r="B85" s="980">
        <v>1</v>
      </c>
      <c r="C85" s="1060" t="s">
        <v>2366</v>
      </c>
      <c r="D85" s="1062" t="s">
        <v>505</v>
      </c>
      <c r="E85" s="1062" t="s">
        <v>578</v>
      </c>
      <c r="F85" s="9" t="s">
        <v>535</v>
      </c>
      <c r="G85" s="1063" t="s">
        <v>2432</v>
      </c>
      <c r="H85" s="1060" t="s">
        <v>505</v>
      </c>
      <c r="I85" s="1060" t="s">
        <v>590</v>
      </c>
      <c r="J85" s="1064" t="s">
        <v>224</v>
      </c>
      <c r="K85" s="1061" t="s">
        <v>204</v>
      </c>
    </row>
    <row r="86" spans="1:11" ht="90" x14ac:dyDescent="0.25">
      <c r="A86" s="1321"/>
      <c r="B86" s="980">
        <v>1</v>
      </c>
      <c r="C86" s="1060" t="s">
        <v>2367</v>
      </c>
      <c r="D86" s="1062" t="s">
        <v>507</v>
      </c>
      <c r="E86" s="1062" t="s">
        <v>579</v>
      </c>
      <c r="F86" s="9" t="s">
        <v>540</v>
      </c>
      <c r="G86" s="1063" t="s">
        <v>2433</v>
      </c>
      <c r="H86" s="1060" t="s">
        <v>507</v>
      </c>
      <c r="I86" s="1060" t="s">
        <v>589</v>
      </c>
      <c r="J86" s="1064" t="s">
        <v>247</v>
      </c>
      <c r="K86" s="1061" t="s">
        <v>186</v>
      </c>
    </row>
    <row r="87" spans="1:11" ht="90" x14ac:dyDescent="0.25">
      <c r="A87" s="1321"/>
      <c r="B87" s="980">
        <v>1</v>
      </c>
      <c r="C87" s="1060" t="s">
        <v>2368</v>
      </c>
      <c r="D87" s="1062" t="s">
        <v>507</v>
      </c>
      <c r="E87" s="1062" t="s">
        <v>580</v>
      </c>
      <c r="F87" s="9" t="s">
        <v>539</v>
      </c>
      <c r="G87" s="1063" t="s">
        <v>2434</v>
      </c>
      <c r="H87" s="1060" t="s">
        <v>507</v>
      </c>
      <c r="I87" s="1060" t="s">
        <v>588</v>
      </c>
      <c r="J87" s="1064" t="s">
        <v>247</v>
      </c>
      <c r="K87" s="1061" t="s">
        <v>186</v>
      </c>
    </row>
    <row r="88" spans="1:11" ht="90" x14ac:dyDescent="0.25">
      <c r="A88" s="1321"/>
      <c r="B88" s="980">
        <v>1</v>
      </c>
      <c r="C88" s="1060" t="s">
        <v>2370</v>
      </c>
      <c r="D88" s="1062" t="s">
        <v>507</v>
      </c>
      <c r="E88" s="1062" t="s">
        <v>581</v>
      </c>
      <c r="F88" s="9" t="s">
        <v>538</v>
      </c>
      <c r="G88" s="1063" t="s">
        <v>2435</v>
      </c>
      <c r="H88" s="1060" t="s">
        <v>507</v>
      </c>
      <c r="I88" s="1060" t="s">
        <v>587</v>
      </c>
      <c r="J88" s="1064" t="s">
        <v>247</v>
      </c>
      <c r="K88" s="1061" t="s">
        <v>186</v>
      </c>
    </row>
    <row r="89" spans="1:11" ht="90" x14ac:dyDescent="0.25">
      <c r="A89" s="1321"/>
      <c r="B89" s="980">
        <v>1</v>
      </c>
      <c r="C89" s="1060" t="s">
        <v>2369</v>
      </c>
      <c r="D89" s="1062" t="s">
        <v>507</v>
      </c>
      <c r="E89" s="1062" t="s">
        <v>582</v>
      </c>
      <c r="F89" s="9" t="s">
        <v>536</v>
      </c>
      <c r="G89" s="1063" t="s">
        <v>2436</v>
      </c>
      <c r="H89" s="1060" t="s">
        <v>507</v>
      </c>
      <c r="I89" s="1060" t="s">
        <v>586</v>
      </c>
      <c r="J89" s="1064" t="s">
        <v>247</v>
      </c>
      <c r="K89" s="1061" t="s">
        <v>186</v>
      </c>
    </row>
    <row r="90" spans="1:11" ht="90" x14ac:dyDescent="0.25">
      <c r="A90" s="1321"/>
      <c r="B90" s="980">
        <v>1</v>
      </c>
      <c r="C90" s="1060" t="s">
        <v>2371</v>
      </c>
      <c r="D90" s="1062" t="s">
        <v>507</v>
      </c>
      <c r="E90" s="1062" t="s">
        <v>583</v>
      </c>
      <c r="F90" s="9" t="s">
        <v>537</v>
      </c>
      <c r="G90" s="1063" t="s">
        <v>2437</v>
      </c>
      <c r="H90" s="1060" t="s">
        <v>507</v>
      </c>
      <c r="I90" s="1060" t="s">
        <v>585</v>
      </c>
      <c r="J90" s="1064" t="s">
        <v>247</v>
      </c>
      <c r="K90" s="1061" t="s">
        <v>186</v>
      </c>
    </row>
    <row r="91" spans="1:11" ht="67.5" x14ac:dyDescent="0.25">
      <c r="A91" s="1321"/>
      <c r="B91" s="980">
        <v>1</v>
      </c>
      <c r="C91" s="1060" t="s">
        <v>2373</v>
      </c>
      <c r="D91" s="1062" t="s">
        <v>506</v>
      </c>
      <c r="E91" s="60" t="s">
        <v>1090</v>
      </c>
      <c r="F91" s="9" t="s">
        <v>2337</v>
      </c>
      <c r="G91" s="1063" t="s">
        <v>2412</v>
      </c>
      <c r="H91" s="60" t="s">
        <v>506</v>
      </c>
      <c r="I91" s="60" t="s">
        <v>584</v>
      </c>
      <c r="J91" s="1064" t="s">
        <v>2171</v>
      </c>
      <c r="K91" s="449" t="s">
        <v>9</v>
      </c>
    </row>
    <row r="92" spans="1:11" ht="45" x14ac:dyDescent="0.25">
      <c r="A92" s="1321"/>
      <c r="B92" s="980">
        <v>1</v>
      </c>
      <c r="C92" s="1060" t="s">
        <v>2372</v>
      </c>
      <c r="D92" s="1062" t="s">
        <v>1089</v>
      </c>
      <c r="E92" s="109" t="s">
        <v>1091</v>
      </c>
      <c r="F92" s="9" t="s">
        <v>2336</v>
      </c>
      <c r="G92" s="1063" t="s">
        <v>2438</v>
      </c>
      <c r="H92" s="60" t="s">
        <v>1089</v>
      </c>
      <c r="I92" s="109" t="s">
        <v>1088</v>
      </c>
      <c r="J92" s="1064" t="s">
        <v>2171</v>
      </c>
      <c r="K92" s="449" t="s">
        <v>9</v>
      </c>
    </row>
    <row r="93" spans="1:11" ht="123.75" x14ac:dyDescent="0.25">
      <c r="A93" s="1321"/>
      <c r="B93" s="980">
        <v>1</v>
      </c>
      <c r="C93" s="1060" t="s">
        <v>2374</v>
      </c>
      <c r="D93" s="60" t="s">
        <v>1092</v>
      </c>
      <c r="E93" s="109" t="s">
        <v>1094</v>
      </c>
      <c r="F93" s="9" t="s">
        <v>2335</v>
      </c>
      <c r="G93" s="1063" t="s">
        <v>2439</v>
      </c>
      <c r="H93" s="60" t="s">
        <v>1092</v>
      </c>
      <c r="I93" s="109" t="s">
        <v>1100</v>
      </c>
      <c r="J93" s="1064" t="s">
        <v>2171</v>
      </c>
      <c r="K93" s="449" t="s">
        <v>9</v>
      </c>
    </row>
    <row r="94" spans="1:11" ht="48" customHeight="1" x14ac:dyDescent="0.25">
      <c r="A94" s="1321"/>
      <c r="B94" s="980">
        <v>1</v>
      </c>
      <c r="C94" s="1060" t="s">
        <v>2375</v>
      </c>
      <c r="D94" s="60" t="s">
        <v>90</v>
      </c>
      <c r="E94" s="109" t="s">
        <v>2328</v>
      </c>
      <c r="F94" s="9" t="s">
        <v>2329</v>
      </c>
      <c r="G94" s="1063" t="s">
        <v>2440</v>
      </c>
      <c r="H94" s="60" t="s">
        <v>368</v>
      </c>
      <c r="I94" s="109" t="s">
        <v>1103</v>
      </c>
      <c r="J94" s="1064" t="s">
        <v>2171</v>
      </c>
      <c r="K94" s="449" t="s">
        <v>9</v>
      </c>
    </row>
    <row r="95" spans="1:11" ht="135" x14ac:dyDescent="0.25">
      <c r="A95" s="1321"/>
      <c r="B95" s="980">
        <v>1</v>
      </c>
      <c r="C95" s="1060" t="s">
        <v>2376</v>
      </c>
      <c r="D95" s="60" t="s">
        <v>1092</v>
      </c>
      <c r="E95" s="109" t="s">
        <v>1093</v>
      </c>
      <c r="F95" s="9" t="s">
        <v>2334</v>
      </c>
      <c r="G95" s="1063" t="s">
        <v>2441</v>
      </c>
      <c r="H95" s="60" t="s">
        <v>1092</v>
      </c>
      <c r="I95" s="109" t="s">
        <v>1099</v>
      </c>
      <c r="J95" s="1064" t="s">
        <v>2171</v>
      </c>
      <c r="K95" s="449" t="s">
        <v>9</v>
      </c>
    </row>
    <row r="96" spans="1:11" ht="135" x14ac:dyDescent="0.25">
      <c r="A96" s="1321"/>
      <c r="B96" s="980">
        <v>1</v>
      </c>
      <c r="C96" s="1060" t="s">
        <v>2377</v>
      </c>
      <c r="D96" s="60" t="s">
        <v>1092</v>
      </c>
      <c r="E96" s="109" t="s">
        <v>1095</v>
      </c>
      <c r="F96" s="9" t="s">
        <v>2333</v>
      </c>
      <c r="G96" s="1063" t="s">
        <v>2442</v>
      </c>
      <c r="H96" s="60" t="s">
        <v>1092</v>
      </c>
      <c r="I96" s="109" t="s">
        <v>1101</v>
      </c>
      <c r="J96" s="1064" t="s">
        <v>2171</v>
      </c>
      <c r="K96" s="449" t="s">
        <v>9</v>
      </c>
    </row>
    <row r="97" spans="1:11" ht="123.75" x14ac:dyDescent="0.25">
      <c r="A97" s="1321"/>
      <c r="B97" s="980">
        <v>1</v>
      </c>
      <c r="C97" s="1060" t="s">
        <v>2378</v>
      </c>
      <c r="D97" s="60" t="s">
        <v>1092</v>
      </c>
      <c r="E97" s="109" t="s">
        <v>1096</v>
      </c>
      <c r="F97" s="9" t="s">
        <v>2332</v>
      </c>
      <c r="G97" s="1063" t="s">
        <v>2443</v>
      </c>
      <c r="H97" s="60" t="s">
        <v>1092</v>
      </c>
      <c r="I97" s="109" t="s">
        <v>1098</v>
      </c>
      <c r="J97" s="1064" t="s">
        <v>2171</v>
      </c>
      <c r="K97" s="449" t="s">
        <v>9</v>
      </c>
    </row>
    <row r="98" spans="1:11" ht="123.75" x14ac:dyDescent="0.25">
      <c r="A98" s="1321"/>
      <c r="B98" s="980">
        <v>1</v>
      </c>
      <c r="C98" s="1060" t="s">
        <v>2327</v>
      </c>
      <c r="D98" s="60" t="s">
        <v>1092</v>
      </c>
      <c r="E98" s="109" t="s">
        <v>1102</v>
      </c>
      <c r="F98" s="9" t="s">
        <v>2331</v>
      </c>
      <c r="G98" s="1063" t="s">
        <v>2444</v>
      </c>
      <c r="H98" s="60" t="s">
        <v>1092</v>
      </c>
      <c r="I98" s="109" t="s">
        <v>1097</v>
      </c>
      <c r="J98" s="1064" t="s">
        <v>2171</v>
      </c>
      <c r="K98" s="449" t="s">
        <v>9</v>
      </c>
    </row>
    <row r="99" spans="1:11" ht="45" customHeight="1" x14ac:dyDescent="0.25">
      <c r="A99" s="1321"/>
      <c r="B99" s="980">
        <v>1</v>
      </c>
      <c r="C99" s="1060" t="s">
        <v>2379</v>
      </c>
      <c r="D99" s="60" t="s">
        <v>90</v>
      </c>
      <c r="E99" s="109" t="s">
        <v>2326</v>
      </c>
      <c r="F99" s="9" t="s">
        <v>2330</v>
      </c>
      <c r="G99" s="1063" t="s">
        <v>2445</v>
      </c>
      <c r="H99" s="60" t="s">
        <v>368</v>
      </c>
      <c r="I99" s="109" t="s">
        <v>1104</v>
      </c>
      <c r="J99" s="1064" t="s">
        <v>2171</v>
      </c>
      <c r="K99" s="449" t="s">
        <v>9</v>
      </c>
    </row>
    <row r="100" spans="1:11" ht="45" customHeight="1" x14ac:dyDescent="0.25">
      <c r="A100" s="1321"/>
      <c r="B100" s="980">
        <v>1</v>
      </c>
      <c r="C100" s="955" t="s">
        <v>2381</v>
      </c>
      <c r="D100" s="961" t="s">
        <v>3</v>
      </c>
      <c r="E100" s="109" t="s">
        <v>2167</v>
      </c>
      <c r="F100" s="98" t="s">
        <v>2340</v>
      </c>
      <c r="G100" s="962" t="s">
        <v>2446</v>
      </c>
      <c r="H100" s="955" t="s">
        <v>413</v>
      </c>
      <c r="I100" s="420" t="s">
        <v>2168</v>
      </c>
      <c r="J100" s="448" t="s">
        <v>9</v>
      </c>
      <c r="K100" s="449" t="s">
        <v>9</v>
      </c>
    </row>
    <row r="101" spans="1:11" ht="45" customHeight="1" x14ac:dyDescent="0.25">
      <c r="A101" s="1321"/>
      <c r="B101" s="980">
        <v>1</v>
      </c>
      <c r="C101" s="955" t="s">
        <v>2380</v>
      </c>
      <c r="D101" s="60" t="s">
        <v>8</v>
      </c>
      <c r="E101" s="109" t="s">
        <v>2169</v>
      </c>
      <c r="F101" s="98" t="s">
        <v>2341</v>
      </c>
      <c r="G101" s="962" t="s">
        <v>2447</v>
      </c>
      <c r="H101" s="60" t="s">
        <v>8</v>
      </c>
      <c r="I101" s="420" t="s">
        <v>2168</v>
      </c>
      <c r="J101" s="448" t="s">
        <v>9</v>
      </c>
      <c r="K101" s="449" t="s">
        <v>9</v>
      </c>
    </row>
    <row r="102" spans="1:11" ht="45" customHeight="1" x14ac:dyDescent="0.25">
      <c r="A102" s="1321"/>
      <c r="B102" s="980">
        <v>1</v>
      </c>
      <c r="C102" s="1307" t="s">
        <v>3100</v>
      </c>
      <c r="D102" s="60" t="s">
        <v>3117</v>
      </c>
      <c r="E102" s="109" t="s">
        <v>2170</v>
      </c>
      <c r="F102" s="98"/>
      <c r="G102" s="1309" t="s">
        <v>3121</v>
      </c>
      <c r="H102" s="60" t="s">
        <v>3117</v>
      </c>
      <c r="I102" s="420" t="s">
        <v>2168</v>
      </c>
      <c r="J102" s="448"/>
      <c r="K102" s="449"/>
    </row>
    <row r="103" spans="1:11" ht="45" customHeight="1" x14ac:dyDescent="0.25">
      <c r="A103" s="1321"/>
      <c r="B103" s="980">
        <v>1</v>
      </c>
      <c r="C103" s="955" t="s">
        <v>3118</v>
      </c>
      <c r="D103" s="60" t="s">
        <v>8</v>
      </c>
      <c r="E103" s="109" t="s">
        <v>2170</v>
      </c>
      <c r="F103" s="98"/>
      <c r="G103" s="962" t="s">
        <v>2448</v>
      </c>
      <c r="H103" s="60" t="s">
        <v>8</v>
      </c>
      <c r="I103" s="420" t="s">
        <v>2168</v>
      </c>
      <c r="J103" s="448" t="s">
        <v>9</v>
      </c>
      <c r="K103" s="449" t="s">
        <v>9</v>
      </c>
    </row>
    <row r="104" spans="1:11" ht="45" customHeight="1" x14ac:dyDescent="0.25">
      <c r="A104" s="1321"/>
      <c r="B104" s="980">
        <v>1</v>
      </c>
      <c r="C104" s="1307" t="s">
        <v>3119</v>
      </c>
      <c r="D104" s="60" t="s">
        <v>3117</v>
      </c>
      <c r="E104" s="109" t="s">
        <v>2170</v>
      </c>
      <c r="F104" s="98"/>
      <c r="G104" s="1309" t="s">
        <v>3122</v>
      </c>
      <c r="H104" s="60" t="s">
        <v>3117</v>
      </c>
      <c r="I104" s="420" t="s">
        <v>2168</v>
      </c>
      <c r="J104" s="448"/>
      <c r="K104" s="449"/>
    </row>
    <row r="105" spans="1:11" ht="45" customHeight="1" x14ac:dyDescent="0.25">
      <c r="A105" s="1321"/>
      <c r="B105" s="980">
        <v>1</v>
      </c>
      <c r="C105" s="1307" t="s">
        <v>3120</v>
      </c>
      <c r="D105" s="60" t="s">
        <v>8</v>
      </c>
      <c r="E105" s="109" t="s">
        <v>2170</v>
      </c>
      <c r="F105" s="98"/>
      <c r="G105" s="1309" t="s">
        <v>3123</v>
      </c>
      <c r="H105" s="60" t="s">
        <v>8</v>
      </c>
      <c r="I105" s="420" t="s">
        <v>2168</v>
      </c>
      <c r="J105" s="448" t="s">
        <v>9</v>
      </c>
      <c r="K105" s="449" t="s">
        <v>9</v>
      </c>
    </row>
    <row r="106" spans="1:11" ht="45" customHeight="1" x14ac:dyDescent="0.25">
      <c r="A106" s="1321"/>
      <c r="B106" s="980">
        <v>1</v>
      </c>
      <c r="C106" s="1307" t="s">
        <v>3124</v>
      </c>
      <c r="D106" s="60" t="s">
        <v>3117</v>
      </c>
      <c r="E106" s="109" t="s">
        <v>2170</v>
      </c>
      <c r="F106" s="98"/>
      <c r="G106" s="1309" t="s">
        <v>3122</v>
      </c>
      <c r="H106" s="60" t="s">
        <v>3117</v>
      </c>
      <c r="I106" s="420" t="s">
        <v>2168</v>
      </c>
      <c r="J106" s="448"/>
      <c r="K106" s="449"/>
    </row>
    <row r="107" spans="1:11" ht="45" customHeight="1" x14ac:dyDescent="0.25">
      <c r="A107" s="1321"/>
      <c r="B107" s="980">
        <v>1</v>
      </c>
      <c r="C107" s="1307" t="s">
        <v>3125</v>
      </c>
      <c r="D107" s="60" t="s">
        <v>8</v>
      </c>
      <c r="E107" s="109" t="s">
        <v>2170</v>
      </c>
      <c r="F107" s="98"/>
      <c r="G107" s="1309" t="s">
        <v>3123</v>
      </c>
      <c r="H107" s="60" t="s">
        <v>8</v>
      </c>
      <c r="I107" s="420" t="s">
        <v>2168</v>
      </c>
      <c r="J107" s="448" t="s">
        <v>9</v>
      </c>
      <c r="K107" s="449" t="s">
        <v>9</v>
      </c>
    </row>
    <row r="108" spans="1:11" ht="8.25" customHeight="1" x14ac:dyDescent="0.25"/>
    <row r="109" spans="1:11" ht="8.25" customHeight="1" x14ac:dyDescent="0.25"/>
    <row r="110" spans="1:11" ht="8.25" customHeight="1" x14ac:dyDescent="0.25">
      <c r="C110"/>
      <c r="D110"/>
      <c r="E110"/>
      <c r="F110"/>
      <c r="G110"/>
    </row>
    <row r="111" spans="1:11" ht="8.25" customHeight="1" x14ac:dyDescent="0.25">
      <c r="C111"/>
      <c r="D111"/>
      <c r="E111"/>
      <c r="F111"/>
      <c r="G111"/>
    </row>
    <row r="112" spans="1:11" x14ac:dyDescent="0.25">
      <c r="C112"/>
      <c r="D112"/>
      <c r="E112"/>
      <c r="F112"/>
      <c r="G112"/>
      <c r="I112" s="990" t="s">
        <v>165</v>
      </c>
      <c r="J112" s="991">
        <f t="shared" ref="J112:J117" si="0">COUNTIF($J$6:$J$61,I112)</f>
        <v>4</v>
      </c>
    </row>
    <row r="113" spans="2:14" x14ac:dyDescent="0.25">
      <c r="C113"/>
      <c r="D113"/>
      <c r="E113"/>
      <c r="F113"/>
      <c r="G113"/>
      <c r="I113" s="990" t="s">
        <v>188</v>
      </c>
      <c r="J113" s="991">
        <f t="shared" si="0"/>
        <v>4</v>
      </c>
    </row>
    <row r="114" spans="2:14" x14ac:dyDescent="0.25">
      <c r="C114"/>
      <c r="D114"/>
      <c r="E114"/>
      <c r="F114"/>
      <c r="G114"/>
      <c r="I114" s="990" t="s">
        <v>206</v>
      </c>
      <c r="J114" s="991">
        <f t="shared" si="0"/>
        <v>6</v>
      </c>
    </row>
    <row r="115" spans="2:14" x14ac:dyDescent="0.25">
      <c r="C115"/>
      <c r="D115"/>
      <c r="E115"/>
      <c r="F115"/>
      <c r="G115"/>
      <c r="I115" s="990" t="s">
        <v>224</v>
      </c>
      <c r="J115" s="991">
        <f t="shared" si="0"/>
        <v>6</v>
      </c>
    </row>
    <row r="116" spans="2:14" x14ac:dyDescent="0.25">
      <c r="C116"/>
      <c r="D116"/>
      <c r="E116"/>
      <c r="F116"/>
      <c r="G116"/>
      <c r="I116" s="990" t="s">
        <v>247</v>
      </c>
      <c r="J116" s="991">
        <f t="shared" si="0"/>
        <v>5</v>
      </c>
    </row>
    <row r="117" spans="2:14" x14ac:dyDescent="0.25">
      <c r="C117"/>
      <c r="D117"/>
      <c r="E117"/>
      <c r="F117"/>
      <c r="G117"/>
      <c r="I117" s="990" t="s">
        <v>2171</v>
      </c>
      <c r="J117" s="991">
        <f t="shared" si="0"/>
        <v>9</v>
      </c>
    </row>
    <row r="118" spans="2:14" x14ac:dyDescent="0.25">
      <c r="C118"/>
      <c r="D118"/>
      <c r="E118"/>
      <c r="F118"/>
      <c r="G118"/>
    </row>
    <row r="119" spans="2:14" s="988" customFormat="1" ht="32.25" customHeight="1" x14ac:dyDescent="0.25">
      <c r="C119"/>
      <c r="D119"/>
      <c r="E119"/>
      <c r="F119"/>
      <c r="G119"/>
      <c r="H119" s="71"/>
      <c r="I119" s="989"/>
      <c r="J119" s="71"/>
      <c r="K119" s="71"/>
    </row>
    <row r="120" spans="2:14" x14ac:dyDescent="0.25">
      <c r="C120"/>
      <c r="D120"/>
      <c r="E120"/>
      <c r="F120"/>
      <c r="G120"/>
    </row>
    <row r="121" spans="2:14" x14ac:dyDescent="0.25">
      <c r="C121"/>
      <c r="D121"/>
      <c r="E121"/>
      <c r="F121"/>
      <c r="G121"/>
    </row>
    <row r="122" spans="2:14" ht="32.25" customHeight="1" x14ac:dyDescent="0.25">
      <c r="C122"/>
      <c r="D122"/>
      <c r="E122"/>
      <c r="F122"/>
      <c r="G122"/>
    </row>
    <row r="123" spans="2:14" ht="16.5" customHeight="1" x14ac:dyDescent="0.25">
      <c r="C123"/>
      <c r="D123"/>
      <c r="E123"/>
      <c r="F123"/>
      <c r="G123"/>
    </row>
    <row r="125" spans="2:14" s="73" customFormat="1" ht="33.75" hidden="1" x14ac:dyDescent="0.25">
      <c r="B125"/>
      <c r="C125" s="535" t="s">
        <v>718</v>
      </c>
      <c r="D125" s="51" t="s">
        <v>1323</v>
      </c>
      <c r="F125" s="177"/>
      <c r="G125" s="70"/>
      <c r="H125" s="70"/>
      <c r="I125" s="29"/>
      <c r="J125" s="71"/>
      <c r="K125" s="70"/>
      <c r="L125"/>
      <c r="M125"/>
      <c r="N125"/>
    </row>
    <row r="126" spans="2:14" s="73" customFormat="1" ht="33.75" hidden="1" x14ac:dyDescent="0.25">
      <c r="B126"/>
      <c r="C126" s="536" t="s">
        <v>719</v>
      </c>
      <c r="D126" s="51" t="s">
        <v>1323</v>
      </c>
      <c r="F126" s="177"/>
      <c r="G126" s="70"/>
      <c r="H126" s="70"/>
      <c r="I126" s="29"/>
      <c r="J126" s="71"/>
      <c r="K126" s="70"/>
      <c r="L126"/>
      <c r="M126"/>
      <c r="N126"/>
    </row>
    <row r="127" spans="2:14" s="73" customFormat="1" ht="33.75" hidden="1" x14ac:dyDescent="0.25">
      <c r="B127"/>
      <c r="C127" s="536" t="s">
        <v>720</v>
      </c>
      <c r="D127" s="51" t="s">
        <v>1324</v>
      </c>
      <c r="F127" s="177"/>
      <c r="G127" s="70"/>
      <c r="H127" s="70"/>
      <c r="I127" s="29"/>
      <c r="J127" s="71"/>
      <c r="K127" s="70"/>
      <c r="L127"/>
      <c r="M127"/>
      <c r="N127"/>
    </row>
    <row r="128" spans="2:14" s="73" customFormat="1" ht="56.25" hidden="1" x14ac:dyDescent="0.25">
      <c r="B128"/>
      <c r="C128" s="451" t="s">
        <v>721</v>
      </c>
      <c r="D128" s="51" t="s">
        <v>1325</v>
      </c>
      <c r="F128" s="177"/>
      <c r="G128" s="70"/>
      <c r="H128" s="70"/>
      <c r="I128" s="29"/>
      <c r="J128" s="71"/>
      <c r="K128" s="70"/>
      <c r="L128"/>
      <c r="M128"/>
      <c r="N128"/>
    </row>
    <row r="129" spans="2:14" s="73" customFormat="1" ht="56.25" hidden="1" x14ac:dyDescent="0.25">
      <c r="B129"/>
      <c r="C129" s="451" t="s">
        <v>1146</v>
      </c>
      <c r="D129" s="51" t="s">
        <v>1325</v>
      </c>
      <c r="F129" s="177"/>
      <c r="G129" s="70"/>
      <c r="H129" s="70"/>
      <c r="I129" s="29"/>
      <c r="J129" s="71"/>
      <c r="K129" s="70"/>
      <c r="L129"/>
      <c r="M129"/>
      <c r="N129"/>
    </row>
    <row r="130" spans="2:14" s="73" customFormat="1" ht="67.5" hidden="1" x14ac:dyDescent="0.25">
      <c r="B130"/>
      <c r="C130" s="451" t="s">
        <v>722</v>
      </c>
      <c r="D130" s="51" t="s">
        <v>1325</v>
      </c>
      <c r="F130" s="177"/>
      <c r="G130" s="70"/>
      <c r="H130" s="70"/>
      <c r="I130" s="29"/>
      <c r="J130" s="71"/>
      <c r="K130" s="70"/>
      <c r="L130"/>
      <c r="M130"/>
      <c r="N130"/>
    </row>
    <row r="131" spans="2:14" s="73" customFormat="1" ht="67.5" hidden="1" x14ac:dyDescent="0.25">
      <c r="B131"/>
      <c r="C131" s="451" t="s">
        <v>1061</v>
      </c>
      <c r="D131" s="51" t="s">
        <v>1325</v>
      </c>
      <c r="F131" s="177"/>
      <c r="G131" s="70"/>
      <c r="H131" s="70"/>
      <c r="I131" s="29"/>
      <c r="J131" s="71"/>
      <c r="K131" s="70"/>
      <c r="L131"/>
      <c r="M131"/>
      <c r="N131"/>
    </row>
    <row r="132" spans="2:14" s="73" customFormat="1" ht="39" hidden="1" customHeight="1" x14ac:dyDescent="0.25">
      <c r="B132"/>
      <c r="C132" s="537" t="s">
        <v>723</v>
      </c>
      <c r="D132" s="51" t="s">
        <v>1325</v>
      </c>
      <c r="F132" s="177"/>
      <c r="G132" s="70"/>
      <c r="H132" s="70"/>
      <c r="I132" s="29"/>
      <c r="J132" s="71"/>
      <c r="K132" s="70"/>
      <c r="L132"/>
      <c r="M132"/>
      <c r="N132"/>
    </row>
    <row r="133" spans="2:14" s="73" customFormat="1" ht="45" hidden="1" x14ac:dyDescent="0.25">
      <c r="B133"/>
      <c r="C133" s="37" t="s">
        <v>724</v>
      </c>
      <c r="D133" s="51" t="s">
        <v>1326</v>
      </c>
      <c r="F133" s="177"/>
      <c r="G133" s="70"/>
      <c r="H133" s="70"/>
      <c r="I133" s="29"/>
      <c r="J133" s="71"/>
      <c r="K133" s="70"/>
      <c r="L133"/>
      <c r="M133"/>
      <c r="N133"/>
    </row>
    <row r="134" spans="2:14" s="73" customFormat="1" ht="33.75" hidden="1" x14ac:dyDescent="0.25">
      <c r="B134"/>
      <c r="C134" s="959" t="s">
        <v>725</v>
      </c>
      <c r="D134" s="51" t="s">
        <v>1325</v>
      </c>
      <c r="F134" s="177"/>
      <c r="G134" s="70"/>
      <c r="H134" s="70"/>
      <c r="I134" s="29"/>
      <c r="J134" s="71"/>
      <c r="K134" s="70"/>
      <c r="L134"/>
      <c r="M134"/>
      <c r="N134"/>
    </row>
  </sheetData>
  <mergeCells count="2">
    <mergeCell ref="C2:G2"/>
    <mergeCell ref="C3:F3"/>
  </mergeCells>
  <hyperlinks>
    <hyperlink ref="C3:F3" location="Content!A1" display="Content (Inhaltsverzeichnis)"/>
  </hyperlinks>
  <pageMargins left="0.7" right="0.7" top="0.78740157499999996" bottom="0.78740157499999996"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showGridLines="0" showRuler="0" zoomScaleSheetLayoutView="100" workbookViewId="0">
      <pane ySplit="3" topLeftCell="A4" activePane="bottomLeft" state="frozen"/>
      <selection pane="bottomLeft" activeCell="B2" sqref="B2:D2"/>
    </sheetView>
  </sheetViews>
  <sheetFormatPr baseColWidth="10" defaultColWidth="9" defaultRowHeight="14.25" x14ac:dyDescent="0.2"/>
  <cols>
    <col min="1" max="1" width="2.855468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27.7109375" style="70" customWidth="1"/>
    <col min="8" max="16384" width="9" style="70"/>
  </cols>
  <sheetData>
    <row r="1" spans="2:13" ht="9" customHeight="1" x14ac:dyDescent="0.2"/>
    <row r="2" spans="2:13" ht="49.5" customHeight="1" x14ac:dyDescent="0.25">
      <c r="B2" s="1399" t="s">
        <v>2998</v>
      </c>
      <c r="C2" s="1399"/>
      <c r="D2" s="1399"/>
      <c r="E2" s="1244"/>
      <c r="F2" s="1244"/>
      <c r="G2" s="67"/>
      <c r="H2" s="30"/>
      <c r="I2"/>
    </row>
    <row r="3" spans="2:13" s="1" customFormat="1" ht="16.5" customHeight="1" x14ac:dyDescent="0.25">
      <c r="B3" s="533" t="s">
        <v>1228</v>
      </c>
      <c r="C3"/>
      <c r="D3"/>
      <c r="E3"/>
      <c r="F3"/>
      <c r="G3" s="231"/>
      <c r="H3" s="231"/>
      <c r="I3" s="231"/>
      <c r="J3" s="232"/>
      <c r="K3"/>
      <c r="L3"/>
      <c r="M3"/>
    </row>
    <row r="5" spans="2:13" ht="53.25" customHeight="1" x14ac:dyDescent="0.2">
      <c r="B5" s="2554" t="s">
        <v>2903</v>
      </c>
      <c r="C5" s="2557"/>
      <c r="D5" s="2557"/>
      <c r="E5" s="2557"/>
      <c r="F5" s="2557"/>
      <c r="G5" s="2558"/>
    </row>
    <row r="6" spans="2:13" ht="20.25" customHeight="1" x14ac:dyDescent="0.2"/>
    <row r="7" spans="2:13" s="193" customFormat="1" ht="24" customHeight="1" x14ac:dyDescent="0.2">
      <c r="B7" s="195"/>
      <c r="C7" s="195"/>
      <c r="D7" s="195"/>
      <c r="E7" s="196"/>
      <c r="F7" s="197"/>
      <c r="G7" s="197"/>
      <c r="H7" s="198"/>
      <c r="I7" s="192"/>
      <c r="J7" s="188"/>
      <c r="K7" s="320"/>
      <c r="L7" s="320"/>
      <c r="M7" s="320"/>
    </row>
    <row r="8" spans="2:13" ht="15.75" x14ac:dyDescent="0.2">
      <c r="B8" s="199"/>
      <c r="C8" s="188"/>
      <c r="D8" s="188"/>
      <c r="E8" s="200"/>
      <c r="H8" s="201"/>
      <c r="I8" s="188"/>
      <c r="J8" s="188"/>
      <c r="K8" s="320"/>
      <c r="L8" s="320"/>
      <c r="M8" s="320"/>
    </row>
    <row r="9" spans="2:13" x14ac:dyDescent="0.2">
      <c r="B9" s="207"/>
      <c r="C9" s="207"/>
      <c r="D9" s="207"/>
      <c r="E9" s="207"/>
      <c r="F9" s="207"/>
    </row>
  </sheetData>
  <sheetProtection password="CA09" sheet="1" objects="1" scenarios="1"/>
  <mergeCells count="2">
    <mergeCell ref="B5:G5"/>
    <mergeCell ref="B2:D2"/>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B1:M43"/>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70" customWidth="1"/>
    <col min="2" max="2" width="20.7109375" style="70" customWidth="1"/>
    <col min="3" max="3" width="28.42578125" style="70" customWidth="1"/>
    <col min="4" max="4" width="19.7109375" style="70" customWidth="1"/>
    <col min="5" max="5" width="15.28515625" style="70" customWidth="1"/>
    <col min="6" max="6" width="22.7109375" style="70" customWidth="1"/>
    <col min="7" max="7" width="26.85546875" style="70" customWidth="1"/>
    <col min="8" max="16384" width="9" style="70"/>
  </cols>
  <sheetData>
    <row r="1" spans="2:13" ht="9" customHeight="1" x14ac:dyDescent="0.2"/>
    <row r="2" spans="2:13" ht="48.75" customHeight="1" x14ac:dyDescent="0.25">
      <c r="B2" s="1399" t="s">
        <v>3043</v>
      </c>
      <c r="C2" s="1399"/>
      <c r="D2" s="1399"/>
      <c r="E2" s="1399"/>
      <c r="F2" s="1244"/>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55.5" customHeight="1" x14ac:dyDescent="0.2">
      <c r="B8" s="705" t="s">
        <v>1488</v>
      </c>
      <c r="C8" s="2493" t="s">
        <v>2050</v>
      </c>
      <c r="D8" s="2494"/>
      <c r="E8" s="707" t="s">
        <v>1488</v>
      </c>
      <c r="F8" s="2416"/>
      <c r="G8" s="2417"/>
      <c r="H8" s="191"/>
      <c r="I8" s="192"/>
      <c r="J8" s="190"/>
      <c r="K8" s="190"/>
      <c r="L8" s="190"/>
      <c r="M8" s="190"/>
    </row>
    <row r="9" spans="2:13" s="193" customFormat="1" ht="54.75" customHeight="1" x14ac:dyDescent="0.2">
      <c r="B9" s="706" t="s">
        <v>1970</v>
      </c>
      <c r="C9" s="2493" t="s">
        <v>2036</v>
      </c>
      <c r="D9" s="2494"/>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91"/>
      <c r="D13" s="2491"/>
      <c r="E13" s="2491"/>
      <c r="F13" s="2491"/>
      <c r="G13" s="2492"/>
      <c r="H13" s="202"/>
    </row>
    <row r="14" spans="2:13" ht="24.95" customHeight="1" x14ac:dyDescent="0.2">
      <c r="B14" s="2406" t="s">
        <v>1794</v>
      </c>
      <c r="C14" s="2491"/>
      <c r="D14" s="2491"/>
      <c r="E14" s="2491"/>
      <c r="F14" s="2491"/>
      <c r="G14" s="876" t="s">
        <v>1826</v>
      </c>
      <c r="H14" s="203"/>
    </row>
    <row r="15" spans="2:13" ht="15" customHeight="1" x14ac:dyDescent="0.2">
      <c r="B15" s="2474" t="s">
        <v>655</v>
      </c>
      <c r="C15" s="2474"/>
      <c r="D15" s="2474"/>
      <c r="E15" s="2474"/>
      <c r="F15" s="49"/>
      <c r="G15" s="49"/>
    </row>
    <row r="16" spans="2:13" ht="15" customHeight="1" x14ac:dyDescent="0.2">
      <c r="B16" s="2553" t="s">
        <v>0</v>
      </c>
      <c r="C16" s="2407"/>
      <c r="D16" s="2408"/>
      <c r="E16" s="49"/>
      <c r="F16" s="49"/>
      <c r="G16" s="49"/>
    </row>
    <row r="17" spans="2:8" x14ac:dyDescent="0.2">
      <c r="B17" s="49"/>
      <c r="C17" s="49"/>
      <c r="D17" s="855"/>
      <c r="E17" s="855"/>
      <c r="F17" s="855"/>
      <c r="G17" s="855"/>
      <c r="H17" s="8"/>
    </row>
    <row r="18" spans="2:8" ht="26.25" customHeight="1" x14ac:dyDescent="0.2">
      <c r="B18" s="2545" t="s">
        <v>1832</v>
      </c>
      <c r="C18" s="2546"/>
      <c r="D18" s="869"/>
      <c r="E18" s="868"/>
      <c r="F18" s="49"/>
      <c r="G18" s="49"/>
    </row>
    <row r="19" spans="2:8" ht="24.95" customHeight="1" x14ac:dyDescent="0.2">
      <c r="B19" s="2457" t="s">
        <v>3042</v>
      </c>
      <c r="C19" s="2538"/>
      <c r="D19" s="2539"/>
      <c r="E19" s="868"/>
      <c r="F19" s="868"/>
      <c r="G19" s="49"/>
    </row>
    <row r="20" spans="2:8" x14ac:dyDescent="0.2">
      <c r="B20" s="8"/>
      <c r="C20" s="8"/>
      <c r="D20" s="205"/>
      <c r="E20" s="8"/>
      <c r="F20" s="8"/>
      <c r="G20" s="8"/>
    </row>
    <row r="21" spans="2:8" x14ac:dyDescent="0.2">
      <c r="B21" s="8"/>
      <c r="C21" s="8"/>
      <c r="D21" s="205"/>
      <c r="E21" s="8"/>
      <c r="F21" s="8"/>
      <c r="G21" s="8"/>
      <c r="H21" s="8"/>
    </row>
    <row r="22" spans="2:8" x14ac:dyDescent="0.2">
      <c r="B22" s="8"/>
      <c r="C22" s="8"/>
      <c r="D22" s="205"/>
      <c r="E22" s="8"/>
      <c r="F22" s="8"/>
      <c r="G22" s="8"/>
      <c r="H22" s="8"/>
    </row>
    <row r="23" spans="2:8" x14ac:dyDescent="0.2">
      <c r="B23" s="207"/>
      <c r="C23" s="207"/>
      <c r="D23" s="207"/>
      <c r="E23" s="207"/>
      <c r="F23" s="207"/>
      <c r="G23" s="207"/>
    </row>
    <row r="24" spans="2:8" ht="33" customHeight="1" x14ac:dyDescent="0.25">
      <c r="B24" s="2424" t="s">
        <v>1269</v>
      </c>
      <c r="C24" s="2424"/>
      <c r="D24" s="2424"/>
      <c r="E24" s="2424"/>
    </row>
    <row r="25" spans="2:8" ht="7.5" customHeight="1" x14ac:dyDescent="0.2">
      <c r="B25" s="207"/>
      <c r="C25" s="207"/>
      <c r="D25" s="207"/>
      <c r="E25" s="207"/>
      <c r="F25" s="207"/>
    </row>
    <row r="26" spans="2:8" ht="28.5" customHeight="1" x14ac:dyDescent="0.2">
      <c r="B26" s="2425" t="s">
        <v>1993</v>
      </c>
      <c r="C26" s="2425"/>
    </row>
    <row r="27" spans="2:8" ht="24.95" customHeight="1" thickBot="1" x14ac:dyDescent="0.25">
      <c r="B27" s="527" t="s">
        <v>1783</v>
      </c>
      <c r="C27" s="2430" t="s">
        <v>1784</v>
      </c>
      <c r="D27" s="2431"/>
      <c r="E27" s="2432" t="s">
        <v>1785</v>
      </c>
      <c r="F27" s="2433"/>
    </row>
    <row r="28" spans="2:8" ht="33" customHeight="1" thickBot="1" x14ac:dyDescent="0.25">
      <c r="B28" s="2526" t="s">
        <v>1789</v>
      </c>
      <c r="C28" s="2527"/>
      <c r="D28" s="2527"/>
      <c r="E28" s="2527"/>
      <c r="F28" s="2528"/>
    </row>
    <row r="29" spans="2:8" ht="48" customHeight="1" x14ac:dyDescent="0.2">
      <c r="B29" s="524" t="s">
        <v>930</v>
      </c>
      <c r="C29" s="2439" t="s">
        <v>8</v>
      </c>
      <c r="D29" s="2439"/>
      <c r="E29" s="1794" t="s">
        <v>3027</v>
      </c>
      <c r="F29" s="1794"/>
    </row>
    <row r="30" spans="2:8" ht="52.5" customHeight="1" x14ac:dyDescent="0.2">
      <c r="B30" s="482" t="s">
        <v>745</v>
      </c>
      <c r="C30" s="1774" t="s">
        <v>13</v>
      </c>
      <c r="D30" s="1774"/>
      <c r="E30" s="1436" t="s">
        <v>923</v>
      </c>
      <c r="F30" s="1436"/>
    </row>
    <row r="31" spans="2:8" ht="48" customHeight="1" x14ac:dyDescent="0.2">
      <c r="B31" s="482" t="s">
        <v>746</v>
      </c>
      <c r="C31" s="1774" t="s">
        <v>30</v>
      </c>
      <c r="D31" s="1774"/>
      <c r="E31" s="1436" t="s">
        <v>621</v>
      </c>
      <c r="F31" s="1436"/>
    </row>
    <row r="32" spans="2:8" ht="49.5" customHeight="1" x14ac:dyDescent="0.2">
      <c r="B32" s="482" t="s">
        <v>747</v>
      </c>
      <c r="C32" s="1774" t="s">
        <v>31</v>
      </c>
      <c r="D32" s="1774"/>
      <c r="E32" s="1436" t="s">
        <v>622</v>
      </c>
      <c r="F32" s="1436"/>
    </row>
    <row r="33" spans="2:8" ht="36.75" customHeight="1" x14ac:dyDescent="0.2">
      <c r="B33" s="523" t="s">
        <v>755</v>
      </c>
      <c r="C33" s="2439" t="s">
        <v>8</v>
      </c>
      <c r="D33" s="2439"/>
      <c r="E33" s="1436" t="s">
        <v>8</v>
      </c>
      <c r="F33" s="1436"/>
    </row>
    <row r="34" spans="2:8" ht="36.75" customHeight="1" x14ac:dyDescent="0.2">
      <c r="B34" s="1287" t="s">
        <v>756</v>
      </c>
      <c r="C34" s="1436" t="s">
        <v>616</v>
      </c>
      <c r="D34" s="1436"/>
      <c r="E34" s="1436" t="s">
        <v>616</v>
      </c>
      <c r="F34" s="1436"/>
    </row>
    <row r="35" spans="2:8" ht="13.5" customHeight="1" x14ac:dyDescent="0.2">
      <c r="B35" s="207"/>
      <c r="C35" s="207"/>
      <c r="D35" s="207"/>
      <c r="E35" s="207"/>
      <c r="F35" s="207"/>
    </row>
    <row r="36" spans="2:8" x14ac:dyDescent="0.2">
      <c r="B36" s="207"/>
      <c r="C36" s="207"/>
      <c r="D36" s="207"/>
      <c r="E36" s="207"/>
      <c r="F36" s="207"/>
    </row>
    <row r="37" spans="2:8" ht="28.5" customHeight="1" x14ac:dyDescent="0.2">
      <c r="B37" s="2425" t="s">
        <v>1272</v>
      </c>
      <c r="C37" s="2425"/>
    </row>
    <row r="38" spans="2:8" ht="36.75" customHeight="1" x14ac:dyDescent="0.2">
      <c r="B38" s="525" t="s">
        <v>760</v>
      </c>
      <c r="C38" s="2559" t="s">
        <v>1285</v>
      </c>
      <c r="D38" s="2560"/>
      <c r="E38" s="1436" t="s">
        <v>2921</v>
      </c>
      <c r="F38" s="1436"/>
    </row>
    <row r="39" spans="2:8" x14ac:dyDescent="0.2">
      <c r="B39" s="207"/>
      <c r="C39" s="207"/>
      <c r="D39" s="207"/>
      <c r="E39" s="207"/>
      <c r="F39" s="207"/>
    </row>
    <row r="40" spans="2:8" x14ac:dyDescent="0.2">
      <c r="B40" s="207"/>
      <c r="C40" s="207"/>
      <c r="D40" s="207"/>
      <c r="E40" s="207"/>
      <c r="F40" s="207"/>
    </row>
    <row r="42" spans="2:8" x14ac:dyDescent="0.2">
      <c r="B42" s="208" t="s">
        <v>1271</v>
      </c>
    </row>
    <row r="43" spans="2:8" ht="42" customHeight="1" x14ac:dyDescent="0.25">
      <c r="B43" s="2401"/>
      <c r="C43" s="2402"/>
      <c r="D43" s="2505"/>
      <c r="E43" s="2506"/>
      <c r="F43" s="2507"/>
      <c r="G43" s="209"/>
      <c r="H43" s="210"/>
    </row>
  </sheetData>
  <sheetProtection password="CA09" sheet="1" objects="1" scenarios="1"/>
  <mergeCells count="34">
    <mergeCell ref="C38:D38"/>
    <mergeCell ref="E38:F38"/>
    <mergeCell ref="D43:F43"/>
    <mergeCell ref="B37:C37"/>
    <mergeCell ref="B43:C43"/>
    <mergeCell ref="C32:D32"/>
    <mergeCell ref="E32:F32"/>
    <mergeCell ref="C33:D33"/>
    <mergeCell ref="E33:F33"/>
    <mergeCell ref="E34:F34"/>
    <mergeCell ref="C34:D34"/>
    <mergeCell ref="B2:E2"/>
    <mergeCell ref="B24:E24"/>
    <mergeCell ref="C29:D29"/>
    <mergeCell ref="B6:C6"/>
    <mergeCell ref="E29:F29"/>
    <mergeCell ref="C27:D27"/>
    <mergeCell ref="E27:F27"/>
    <mergeCell ref="C8:D8"/>
    <mergeCell ref="F8:G8"/>
    <mergeCell ref="C9:D9"/>
    <mergeCell ref="F9:G9"/>
    <mergeCell ref="B28:F28"/>
    <mergeCell ref="B13:G13"/>
    <mergeCell ref="B16:D16"/>
    <mergeCell ref="B18:C18"/>
    <mergeCell ref="B19:D19"/>
    <mergeCell ref="B14:F14"/>
    <mergeCell ref="B15:E15"/>
    <mergeCell ref="E30:F30"/>
    <mergeCell ref="C31:D31"/>
    <mergeCell ref="E31:F31"/>
    <mergeCell ref="B26:C26"/>
    <mergeCell ref="C30:D30"/>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B1:M51"/>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7109375" style="70" customWidth="1"/>
    <col min="2" max="2" width="20.7109375" style="70" customWidth="1"/>
    <col min="3" max="3" width="23.140625" style="70" customWidth="1"/>
    <col min="4" max="4" width="18.42578125" style="70" customWidth="1"/>
    <col min="5" max="5" width="15.28515625" style="70" customWidth="1"/>
    <col min="6" max="6" width="22.7109375" style="70" customWidth="1"/>
    <col min="7" max="7" width="27.5703125" style="70" customWidth="1"/>
    <col min="8" max="16384" width="9" style="70"/>
  </cols>
  <sheetData>
    <row r="1" spans="2:13" ht="9" customHeight="1" x14ac:dyDescent="0.2"/>
    <row r="2" spans="2:13" ht="48.75" customHeight="1" x14ac:dyDescent="0.25">
      <c r="B2" s="1399" t="s">
        <v>2999</v>
      </c>
      <c r="C2" s="1399"/>
      <c r="D2" s="1399"/>
      <c r="E2" s="1244"/>
      <c r="F2" s="1244"/>
      <c r="G2" s="67"/>
      <c r="H2" s="30"/>
      <c r="I2"/>
    </row>
    <row r="3" spans="2:13" s="1" customFormat="1" ht="16.5" customHeight="1" x14ac:dyDescent="0.25">
      <c r="B3" s="533" t="s">
        <v>1228</v>
      </c>
      <c r="C3"/>
      <c r="D3"/>
      <c r="E3"/>
      <c r="F3"/>
      <c r="G3" s="231"/>
      <c r="H3" s="231"/>
      <c r="I3" s="231"/>
      <c r="J3" s="232"/>
      <c r="K3"/>
      <c r="L3"/>
      <c r="M3"/>
    </row>
    <row r="5" spans="2:13" ht="18" x14ac:dyDescent="0.25">
      <c r="B5" s="186"/>
      <c r="C5" s="186"/>
      <c r="E5" s="186"/>
      <c r="F5" s="186"/>
      <c r="G5" s="186"/>
      <c r="H5" s="186"/>
    </row>
    <row r="6" spans="2:13" ht="27.75" customHeight="1" x14ac:dyDescent="0.25">
      <c r="B6" s="2426" t="s">
        <v>1763</v>
      </c>
      <c r="C6" s="2426"/>
      <c r="D6" s="186"/>
      <c r="E6" s="850" t="s">
        <v>1764</v>
      </c>
      <c r="H6" s="187"/>
    </row>
    <row r="7" spans="2:13" ht="8.25" customHeight="1" x14ac:dyDescent="0.2">
      <c r="B7" s="188"/>
      <c r="C7" s="188"/>
      <c r="D7" s="188"/>
      <c r="E7" s="189"/>
      <c r="H7" s="189"/>
      <c r="J7" s="190"/>
      <c r="K7" s="190"/>
      <c r="L7" s="190"/>
      <c r="M7" s="190"/>
    </row>
    <row r="8" spans="2:13" ht="82.5" customHeight="1" x14ac:dyDescent="0.2">
      <c r="B8" s="705" t="s">
        <v>1488</v>
      </c>
      <c r="C8" s="2414" t="s">
        <v>2035</v>
      </c>
      <c r="D8" s="2415"/>
      <c r="E8" s="707" t="s">
        <v>1488</v>
      </c>
      <c r="F8" s="2416"/>
      <c r="G8" s="2417"/>
      <c r="H8" s="191"/>
      <c r="I8" s="192"/>
      <c r="J8" s="190"/>
      <c r="K8" s="190"/>
      <c r="L8" s="190"/>
      <c r="M8" s="190"/>
    </row>
    <row r="9" spans="2:13" s="193" customFormat="1" ht="76.5" customHeight="1" x14ac:dyDescent="0.2">
      <c r="B9" s="706" t="s">
        <v>1970</v>
      </c>
      <c r="C9" s="2564" t="s">
        <v>2034</v>
      </c>
      <c r="D9" s="2565"/>
      <c r="E9" s="708" t="s">
        <v>1970</v>
      </c>
      <c r="F9" s="2418"/>
      <c r="G9" s="2420"/>
      <c r="H9" s="194"/>
      <c r="I9" s="192"/>
      <c r="J9" s="188"/>
      <c r="K9" s="190"/>
      <c r="L9" s="190"/>
      <c r="M9" s="190"/>
    </row>
    <row r="10" spans="2:13" s="193" customFormat="1" ht="24" customHeight="1" x14ac:dyDescent="0.2">
      <c r="B10" s="195"/>
      <c r="C10" s="195"/>
      <c r="D10" s="195"/>
      <c r="E10" s="196"/>
      <c r="F10" s="197"/>
      <c r="G10" s="197"/>
      <c r="H10" s="198"/>
      <c r="I10" s="192"/>
      <c r="J10" s="188"/>
      <c r="K10" s="190"/>
      <c r="L10" s="190"/>
      <c r="M10" s="190"/>
    </row>
    <row r="11" spans="2:13" ht="15.75" x14ac:dyDescent="0.2">
      <c r="B11" s="199"/>
      <c r="C11" s="188"/>
      <c r="D11" s="188"/>
      <c r="E11" s="200"/>
      <c r="H11" s="201"/>
      <c r="I11" s="188"/>
      <c r="J11" s="188"/>
      <c r="K11" s="190"/>
      <c r="L11" s="190"/>
      <c r="M11" s="190"/>
    </row>
    <row r="12" spans="2:13" ht="15" customHeight="1" x14ac:dyDescent="0.2">
      <c r="B12" s="8" t="s">
        <v>1762</v>
      </c>
    </row>
    <row r="13" spans="2:13" ht="24.95" customHeight="1" x14ac:dyDescent="0.2">
      <c r="B13" s="2406" t="s">
        <v>1793</v>
      </c>
      <c r="C13" s="2491"/>
      <c r="D13" s="2491"/>
      <c r="E13" s="2491"/>
      <c r="F13" s="2491"/>
      <c r="G13" s="2492"/>
      <c r="H13" s="202"/>
    </row>
    <row r="14" spans="2:13" ht="24.95" customHeight="1" x14ac:dyDescent="0.2">
      <c r="B14" s="2406" t="s">
        <v>1794</v>
      </c>
      <c r="C14" s="2491"/>
      <c r="D14" s="2491"/>
      <c r="E14" s="2491"/>
      <c r="F14" s="2491"/>
      <c r="G14" s="872" t="s">
        <v>1826</v>
      </c>
      <c r="H14" s="203"/>
    </row>
    <row r="15" spans="2:13" ht="15" customHeight="1" x14ac:dyDescent="0.2">
      <c r="B15" s="2474" t="s">
        <v>655</v>
      </c>
      <c r="C15" s="2474"/>
      <c r="D15" s="2474"/>
      <c r="E15" s="2474"/>
      <c r="F15" s="49"/>
      <c r="G15" s="49"/>
    </row>
    <row r="16" spans="2:13" ht="24.95" customHeight="1" x14ac:dyDescent="0.2">
      <c r="B16" s="2406" t="s">
        <v>1833</v>
      </c>
      <c r="C16" s="2407"/>
      <c r="D16" s="2408"/>
      <c r="E16" s="49"/>
      <c r="F16" s="49"/>
      <c r="G16" s="49"/>
    </row>
    <row r="17" spans="2:8" x14ac:dyDescent="0.2">
      <c r="B17" s="49"/>
      <c r="C17" s="49"/>
      <c r="D17" s="855"/>
      <c r="E17" s="855"/>
      <c r="F17" s="855"/>
      <c r="G17" s="855"/>
      <c r="H17" s="8"/>
    </row>
    <row r="18" spans="2:8" ht="26.25" customHeight="1" x14ac:dyDescent="0.2">
      <c r="B18" s="2545" t="s">
        <v>1831</v>
      </c>
      <c r="C18" s="2546"/>
      <c r="D18" s="869"/>
      <c r="E18" s="868"/>
      <c r="F18" s="49"/>
      <c r="G18" s="49"/>
    </row>
    <row r="19" spans="2:8" ht="24.95" customHeight="1" x14ac:dyDescent="0.2">
      <c r="B19" s="2457" t="s">
        <v>1992</v>
      </c>
      <c r="C19" s="2538"/>
      <c r="D19" s="2539"/>
      <c r="E19" s="868"/>
      <c r="F19" s="868"/>
      <c r="G19" s="49"/>
    </row>
    <row r="20" spans="2:8" x14ac:dyDescent="0.2">
      <c r="B20" s="8"/>
      <c r="C20" s="8"/>
      <c r="D20" s="205"/>
      <c r="E20" s="8"/>
      <c r="F20" s="8"/>
      <c r="G20" s="8"/>
    </row>
    <row r="21" spans="2:8" x14ac:dyDescent="0.2">
      <c r="B21" s="8"/>
      <c r="C21" s="8"/>
      <c r="D21" s="205"/>
      <c r="E21" s="8"/>
      <c r="F21" s="8"/>
      <c r="G21" s="8"/>
      <c r="H21" s="8"/>
    </row>
    <row r="22" spans="2:8" x14ac:dyDescent="0.2">
      <c r="B22" s="8"/>
      <c r="C22" s="8"/>
      <c r="D22" s="205"/>
      <c r="E22" s="8"/>
      <c r="F22" s="8"/>
      <c r="G22" s="8"/>
      <c r="H22" s="8"/>
    </row>
    <row r="23" spans="2:8" x14ac:dyDescent="0.2">
      <c r="B23" s="207"/>
      <c r="C23" s="207"/>
      <c r="D23" s="207"/>
      <c r="E23" s="207"/>
      <c r="F23" s="207"/>
      <c r="G23" s="207"/>
    </row>
    <row r="24" spans="2:8" ht="33" customHeight="1" x14ac:dyDescent="0.25">
      <c r="B24" s="2424" t="s">
        <v>1269</v>
      </c>
      <c r="C24" s="2424"/>
      <c r="D24" s="2424"/>
      <c r="E24" s="2424"/>
    </row>
    <row r="25" spans="2:8" ht="7.5" customHeight="1" x14ac:dyDescent="0.2">
      <c r="B25" s="207"/>
      <c r="C25" s="207"/>
      <c r="D25" s="207"/>
      <c r="E25" s="207"/>
      <c r="F25" s="207"/>
    </row>
    <row r="26" spans="2:8" ht="28.5" customHeight="1" x14ac:dyDescent="0.2">
      <c r="B26" s="2425" t="s">
        <v>1993</v>
      </c>
      <c r="C26" s="2425"/>
    </row>
    <row r="27" spans="2:8" ht="24.95" customHeight="1" thickBot="1" x14ac:dyDescent="0.25">
      <c r="B27" s="527" t="s">
        <v>1783</v>
      </c>
      <c r="C27" s="2430" t="s">
        <v>1784</v>
      </c>
      <c r="D27" s="2431"/>
      <c r="E27" s="2432" t="s">
        <v>1785</v>
      </c>
      <c r="F27" s="2433"/>
    </row>
    <row r="28" spans="2:8" ht="33" customHeight="1" thickBot="1" x14ac:dyDescent="0.25">
      <c r="B28" s="2526" t="s">
        <v>1789</v>
      </c>
      <c r="C28" s="2527"/>
      <c r="D28" s="2527"/>
      <c r="E28" s="2527"/>
      <c r="F28" s="2528"/>
    </row>
    <row r="29" spans="2:8" ht="48" customHeight="1" x14ac:dyDescent="0.2">
      <c r="B29" s="524" t="s">
        <v>930</v>
      </c>
      <c r="C29" s="2439" t="s">
        <v>8</v>
      </c>
      <c r="D29" s="2439"/>
      <c r="E29" s="1794" t="s">
        <v>3027</v>
      </c>
      <c r="F29" s="1794"/>
    </row>
    <row r="30" spans="2:8" ht="46.5" customHeight="1" x14ac:dyDescent="0.2">
      <c r="B30" s="482" t="s">
        <v>745</v>
      </c>
      <c r="C30" s="2561" t="s">
        <v>13</v>
      </c>
      <c r="D30" s="2562"/>
      <c r="E30" s="2512" t="s">
        <v>923</v>
      </c>
      <c r="F30" s="2513"/>
    </row>
    <row r="31" spans="2:8" ht="45.75" customHeight="1" x14ac:dyDescent="0.2">
      <c r="B31" s="482" t="s">
        <v>746</v>
      </c>
      <c r="C31" s="2480" t="s">
        <v>30</v>
      </c>
      <c r="D31" s="2481"/>
      <c r="E31" s="1476" t="s">
        <v>621</v>
      </c>
      <c r="F31" s="1478"/>
    </row>
    <row r="32" spans="2:8" ht="48" customHeight="1" x14ac:dyDescent="0.2">
      <c r="B32" s="482" t="s">
        <v>747</v>
      </c>
      <c r="C32" s="2480" t="s">
        <v>31</v>
      </c>
      <c r="D32" s="2481"/>
      <c r="E32" s="1476" t="s">
        <v>622</v>
      </c>
      <c r="F32" s="1478"/>
    </row>
    <row r="33" spans="2:6" ht="36.75" customHeight="1" x14ac:dyDescent="0.2">
      <c r="B33" s="523" t="s">
        <v>767</v>
      </c>
      <c r="C33" s="2467" t="s">
        <v>648</v>
      </c>
      <c r="D33" s="2468"/>
      <c r="E33" s="1476" t="s">
        <v>648</v>
      </c>
      <c r="F33" s="1478"/>
    </row>
    <row r="34" spans="2:6" ht="36.75" customHeight="1" thickBot="1" x14ac:dyDescent="0.25">
      <c r="B34" s="523" t="s">
        <v>768</v>
      </c>
      <c r="C34" s="2467" t="s">
        <v>888</v>
      </c>
      <c r="D34" s="2468"/>
      <c r="E34" s="1476" t="s">
        <v>656</v>
      </c>
      <c r="F34" s="1478"/>
    </row>
    <row r="35" spans="2:6" ht="33" customHeight="1" thickBot="1" x14ac:dyDescent="0.25">
      <c r="B35" s="2526" t="s">
        <v>1792</v>
      </c>
      <c r="C35" s="2527"/>
      <c r="D35" s="2527"/>
      <c r="E35" s="2527"/>
      <c r="F35" s="2528"/>
    </row>
    <row r="36" spans="2:6" ht="48" customHeight="1" x14ac:dyDescent="0.2">
      <c r="B36" s="524" t="s">
        <v>930</v>
      </c>
      <c r="C36" s="2563" t="s">
        <v>8</v>
      </c>
      <c r="D36" s="2563"/>
      <c r="E36" s="1794" t="s">
        <v>3027</v>
      </c>
      <c r="F36" s="1794"/>
    </row>
    <row r="37" spans="2:6" ht="36.75" customHeight="1" x14ac:dyDescent="0.2">
      <c r="B37" s="314" t="s">
        <v>707</v>
      </c>
      <c r="C37" s="2561" t="s">
        <v>13</v>
      </c>
      <c r="D37" s="2562"/>
      <c r="E37" s="2512" t="s">
        <v>923</v>
      </c>
      <c r="F37" s="2513"/>
    </row>
    <row r="38" spans="2:6" ht="36.75" customHeight="1" x14ac:dyDescent="0.2">
      <c r="B38" s="314" t="s">
        <v>708</v>
      </c>
      <c r="C38" s="2480" t="s">
        <v>30</v>
      </c>
      <c r="D38" s="2481"/>
      <c r="E38" s="1476" t="s">
        <v>621</v>
      </c>
      <c r="F38" s="1478"/>
    </row>
    <row r="39" spans="2:6" ht="36.75" customHeight="1" x14ac:dyDescent="0.2">
      <c r="B39" s="314" t="s">
        <v>709</v>
      </c>
      <c r="C39" s="2480" t="s">
        <v>31</v>
      </c>
      <c r="D39" s="2481"/>
      <c r="E39" s="1476" t="s">
        <v>622</v>
      </c>
      <c r="F39" s="1478"/>
    </row>
    <row r="40" spans="2:6" ht="36.75" customHeight="1" x14ac:dyDescent="0.2">
      <c r="B40" s="523" t="s">
        <v>767</v>
      </c>
      <c r="C40" s="2467" t="s">
        <v>648</v>
      </c>
      <c r="D40" s="2468"/>
      <c r="E40" s="1476" t="s">
        <v>648</v>
      </c>
      <c r="F40" s="1478"/>
    </row>
    <row r="41" spans="2:6" ht="36.75" customHeight="1" x14ac:dyDescent="0.2">
      <c r="B41" s="523" t="s">
        <v>768</v>
      </c>
      <c r="C41" s="2467" t="s">
        <v>888</v>
      </c>
      <c r="D41" s="2468"/>
      <c r="E41" s="1476" t="s">
        <v>656</v>
      </c>
      <c r="F41" s="1478"/>
    </row>
    <row r="42" spans="2:6" ht="13.5" customHeight="1" x14ac:dyDescent="0.2">
      <c r="B42" s="207"/>
      <c r="C42" s="207"/>
      <c r="D42" s="207"/>
      <c r="E42" s="207"/>
      <c r="F42" s="207"/>
    </row>
    <row r="43" spans="2:6" x14ac:dyDescent="0.2">
      <c r="B43" s="207"/>
      <c r="C43" s="207"/>
      <c r="D43" s="207"/>
      <c r="E43" s="207"/>
      <c r="F43" s="207"/>
    </row>
    <row r="44" spans="2:6" ht="28.5" customHeight="1" x14ac:dyDescent="0.2">
      <c r="B44" s="2425" t="s">
        <v>1272</v>
      </c>
      <c r="C44" s="2425"/>
    </row>
    <row r="45" spans="2:6" ht="36.75" customHeight="1" x14ac:dyDescent="0.2">
      <c r="B45" s="720" t="s">
        <v>880</v>
      </c>
      <c r="C45" s="2438" t="s">
        <v>925</v>
      </c>
      <c r="D45" s="2438"/>
      <c r="E45" s="1436" t="s">
        <v>657</v>
      </c>
      <c r="F45" s="1436"/>
    </row>
    <row r="46" spans="2:6" ht="42.75" customHeight="1" x14ac:dyDescent="0.2">
      <c r="B46" s="313" t="s">
        <v>924</v>
      </c>
      <c r="C46" s="2544" t="s">
        <v>926</v>
      </c>
      <c r="D46" s="2438"/>
      <c r="E46" s="1436" t="s">
        <v>1752</v>
      </c>
      <c r="F46" s="1436"/>
    </row>
    <row r="47" spans="2:6" x14ac:dyDescent="0.2">
      <c r="B47" s="207"/>
      <c r="C47" s="207"/>
      <c r="D47" s="207"/>
      <c r="E47" s="207"/>
      <c r="F47" s="207"/>
    </row>
    <row r="48" spans="2:6" x14ac:dyDescent="0.2">
      <c r="B48" s="207"/>
      <c r="C48" s="207"/>
      <c r="D48" s="207"/>
      <c r="E48" s="207"/>
      <c r="F48" s="207"/>
    </row>
    <row r="50" spans="2:8" x14ac:dyDescent="0.2">
      <c r="B50" s="208" t="s">
        <v>1271</v>
      </c>
    </row>
    <row r="51" spans="2:8" ht="42" customHeight="1" x14ac:dyDescent="0.25">
      <c r="B51" s="2401"/>
      <c r="C51" s="2402"/>
      <c r="D51" s="2505"/>
      <c r="E51" s="2506"/>
      <c r="F51" s="2507"/>
      <c r="G51" s="209"/>
      <c r="H51" s="210"/>
    </row>
  </sheetData>
  <sheetProtection password="CA09" sheet="1" objects="1" scenarios="1"/>
  <mergeCells count="49">
    <mergeCell ref="B6:C6"/>
    <mergeCell ref="B2:D2"/>
    <mergeCell ref="B13:G13"/>
    <mergeCell ref="C8:D8"/>
    <mergeCell ref="F8:G8"/>
    <mergeCell ref="C9:D9"/>
    <mergeCell ref="F9:G9"/>
    <mergeCell ref="C32:D32"/>
    <mergeCell ref="E32:F32"/>
    <mergeCell ref="B14:F14"/>
    <mergeCell ref="B15:E15"/>
    <mergeCell ref="B16:D16"/>
    <mergeCell ref="B18:C18"/>
    <mergeCell ref="B19:D19"/>
    <mergeCell ref="C27:D27"/>
    <mergeCell ref="E27:F27"/>
    <mergeCell ref="C29:D29"/>
    <mergeCell ref="E29:F29"/>
    <mergeCell ref="C31:D31"/>
    <mergeCell ref="E31:F31"/>
    <mergeCell ref="B28:F28"/>
    <mergeCell ref="B24:E24"/>
    <mergeCell ref="B26:C26"/>
    <mergeCell ref="E34:F34"/>
    <mergeCell ref="C45:D45"/>
    <mergeCell ref="E45:F45"/>
    <mergeCell ref="B35:F35"/>
    <mergeCell ref="C37:D37"/>
    <mergeCell ref="E37:F37"/>
    <mergeCell ref="C41:D41"/>
    <mergeCell ref="E41:F41"/>
    <mergeCell ref="C36:D36"/>
    <mergeCell ref="E36:F36"/>
    <mergeCell ref="C30:D30"/>
    <mergeCell ref="E30:F30"/>
    <mergeCell ref="D51:F51"/>
    <mergeCell ref="C38:D38"/>
    <mergeCell ref="E38:F38"/>
    <mergeCell ref="C39:D39"/>
    <mergeCell ref="E39:F39"/>
    <mergeCell ref="C40:D40"/>
    <mergeCell ref="E40:F40"/>
    <mergeCell ref="B51:C51"/>
    <mergeCell ref="C46:D46"/>
    <mergeCell ref="E46:F46"/>
    <mergeCell ref="B44:C44"/>
    <mergeCell ref="C33:D33"/>
    <mergeCell ref="E33:F33"/>
    <mergeCell ref="C34:D34"/>
  </mergeCells>
  <hyperlinks>
    <hyperlink ref="B3" location="Content!A1" display="Content (Inhaltsverzeichnis)"/>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pane ySplit="3" topLeftCell="A4" activePane="bottomLeft" state="frozen"/>
      <selection pane="bottomLeft"/>
    </sheetView>
  </sheetViews>
  <sheetFormatPr baseColWidth="10" defaultRowHeight="15" x14ac:dyDescent="0.25"/>
  <cols>
    <col min="1" max="1" width="3.28515625" customWidth="1"/>
    <col min="2" max="2" width="19.140625" customWidth="1"/>
    <col min="3" max="5" width="9" customWidth="1"/>
    <col min="6" max="6" width="12" customWidth="1"/>
    <col min="7" max="7" width="12.42578125" customWidth="1"/>
    <col min="8" max="8" width="11.85546875" customWidth="1"/>
    <col min="9" max="9" width="12.42578125" customWidth="1"/>
  </cols>
  <sheetData>
    <row r="1" spans="1:15" s="70" customFormat="1" ht="9" customHeight="1" x14ac:dyDescent="0.2"/>
    <row r="2" spans="1:15" s="70" customFormat="1" ht="48.75" customHeight="1" x14ac:dyDescent="0.25">
      <c r="B2" s="1399" t="s">
        <v>1686</v>
      </c>
      <c r="C2" s="1399"/>
      <c r="D2" s="1399"/>
      <c r="E2" s="1399"/>
      <c r="F2" s="1399"/>
      <c r="G2" s="67"/>
      <c r="H2" s="30"/>
      <c r="I2"/>
    </row>
    <row r="3" spans="1:15" s="1" customFormat="1" ht="16.5" customHeight="1" x14ac:dyDescent="0.25">
      <c r="B3" s="533" t="s">
        <v>1228</v>
      </c>
      <c r="C3"/>
      <c r="D3"/>
      <c r="E3"/>
      <c r="F3"/>
      <c r="G3"/>
      <c r="H3"/>
      <c r="I3" s="231"/>
      <c r="J3" s="231"/>
      <c r="K3" s="231"/>
      <c r="L3" s="232"/>
      <c r="M3"/>
      <c r="N3"/>
      <c r="O3"/>
    </row>
    <row r="4" spans="1:15" s="70" customFormat="1" ht="11.25" customHeight="1" x14ac:dyDescent="0.2">
      <c r="A4" s="663"/>
    </row>
    <row r="5" spans="1:15" ht="22.5" customHeight="1" thickBot="1" x14ac:dyDescent="0.3">
      <c r="B5" s="2603" t="s">
        <v>1468</v>
      </c>
      <c r="C5" s="2603"/>
      <c r="D5" s="2603"/>
      <c r="E5" s="2603"/>
      <c r="F5" s="2603"/>
      <c r="G5" s="2603"/>
      <c r="H5" s="2603"/>
      <c r="I5" s="2603"/>
    </row>
    <row r="6" spans="1:15" x14ac:dyDescent="0.25">
      <c r="B6" s="664" t="s">
        <v>1469</v>
      </c>
      <c r="C6" s="665" t="s">
        <v>1027</v>
      </c>
      <c r="D6" s="665" t="s">
        <v>960</v>
      </c>
      <c r="E6" s="666" t="s">
        <v>102</v>
      </c>
    </row>
    <row r="7" spans="1:15" ht="24" customHeight="1" x14ac:dyDescent="0.25">
      <c r="B7" s="667" t="s">
        <v>1470</v>
      </c>
      <c r="C7" s="324">
        <v>153</v>
      </c>
      <c r="D7" s="324">
        <v>255</v>
      </c>
      <c r="E7" s="668">
        <v>102</v>
      </c>
    </row>
    <row r="8" spans="1:15" ht="51.75" customHeight="1" x14ac:dyDescent="0.25">
      <c r="B8" s="669" t="s">
        <v>1948</v>
      </c>
      <c r="C8" s="324">
        <v>204</v>
      </c>
      <c r="D8" s="324">
        <v>255</v>
      </c>
      <c r="E8" s="668">
        <v>204</v>
      </c>
    </row>
    <row r="9" spans="1:15" ht="30" customHeight="1" x14ac:dyDescent="0.25">
      <c r="B9" s="670" t="s">
        <v>2029</v>
      </c>
      <c r="C9" s="324">
        <v>255</v>
      </c>
      <c r="D9" s="324">
        <v>255</v>
      </c>
      <c r="E9" s="668">
        <v>153</v>
      </c>
    </row>
    <row r="10" spans="1:15" ht="25.5" customHeight="1" x14ac:dyDescent="0.25">
      <c r="B10" s="671" t="s">
        <v>1471</v>
      </c>
      <c r="C10" s="324">
        <v>255</v>
      </c>
      <c r="D10" s="324">
        <v>124</v>
      </c>
      <c r="E10" s="668">
        <v>128</v>
      </c>
    </row>
    <row r="11" spans="1:15" ht="28.5" customHeight="1" thickBot="1" x14ac:dyDescent="0.3">
      <c r="B11" s="672" t="s">
        <v>1472</v>
      </c>
      <c r="C11" s="673">
        <v>255</v>
      </c>
      <c r="D11" s="673">
        <v>124</v>
      </c>
      <c r="E11" s="674">
        <v>128</v>
      </c>
    </row>
    <row r="12" spans="1:15" ht="15.75" thickBot="1" x14ac:dyDescent="0.3"/>
    <row r="13" spans="1:15" ht="36" customHeight="1" thickBot="1" x14ac:dyDescent="0.3">
      <c r="B13" s="2598" t="s">
        <v>1572</v>
      </c>
      <c r="C13" s="2599"/>
      <c r="D13" s="2596" t="s">
        <v>1573</v>
      </c>
      <c r="E13" s="2597"/>
      <c r="F13" s="2598" t="s">
        <v>1574</v>
      </c>
      <c r="G13" s="2599"/>
      <c r="H13" s="2598" t="s">
        <v>2015</v>
      </c>
      <c r="I13" s="2604"/>
      <c r="J13" s="2596" t="s">
        <v>1575</v>
      </c>
      <c r="K13" s="2597"/>
      <c r="L13" s="2598" t="s">
        <v>1576</v>
      </c>
      <c r="M13" s="2599"/>
    </row>
    <row r="14" spans="1:15" ht="52.5" customHeight="1" x14ac:dyDescent="0.25">
      <c r="B14" s="2600" t="s">
        <v>2027</v>
      </c>
      <c r="C14" s="2601"/>
      <c r="D14" s="2586" t="s">
        <v>1937</v>
      </c>
      <c r="E14" s="2586"/>
      <c r="F14" s="2586" t="s">
        <v>1938</v>
      </c>
      <c r="G14" s="2586"/>
      <c r="H14" s="2595" t="s">
        <v>2016</v>
      </c>
      <c r="I14" s="2595"/>
      <c r="J14" s="2588" t="s">
        <v>2019</v>
      </c>
      <c r="K14" s="2586"/>
      <c r="L14" s="2602">
        <v>8</v>
      </c>
      <c r="M14" s="2602"/>
    </row>
    <row r="15" spans="1:15" ht="43.5" customHeight="1" x14ac:dyDescent="0.25">
      <c r="B15" s="2580" t="s">
        <v>2028</v>
      </c>
      <c r="C15" s="2581"/>
      <c r="D15" s="2586" t="s">
        <v>1937</v>
      </c>
      <c r="E15" s="2586"/>
      <c r="F15" s="2582" t="s">
        <v>9</v>
      </c>
      <c r="G15" s="2581"/>
      <c r="H15" s="2583" t="s">
        <v>2017</v>
      </c>
      <c r="I15" s="2583"/>
      <c r="J15" s="2594" t="s">
        <v>2020</v>
      </c>
      <c r="K15" s="2595"/>
      <c r="L15" s="2589" t="s">
        <v>3002</v>
      </c>
      <c r="M15" s="2589"/>
    </row>
    <row r="16" spans="1:15" ht="44.25" customHeight="1" x14ac:dyDescent="0.25">
      <c r="B16" s="2580" t="s">
        <v>2026</v>
      </c>
      <c r="C16" s="2581"/>
      <c r="D16" s="2586" t="s">
        <v>1937</v>
      </c>
      <c r="E16" s="2586"/>
      <c r="F16" s="2582" t="s">
        <v>9</v>
      </c>
      <c r="G16" s="2581"/>
      <c r="H16" s="2595" t="s">
        <v>2018</v>
      </c>
      <c r="I16" s="2595"/>
      <c r="J16" s="2588" t="s">
        <v>2021</v>
      </c>
      <c r="K16" s="2586"/>
      <c r="L16" s="2589" t="s">
        <v>3003</v>
      </c>
      <c r="M16" s="2589"/>
    </row>
    <row r="17" spans="2:13" ht="60.75" customHeight="1" x14ac:dyDescent="0.25">
      <c r="B17" s="2580" t="s">
        <v>1577</v>
      </c>
      <c r="C17" s="2580"/>
      <c r="D17" s="2586" t="s">
        <v>1937</v>
      </c>
      <c r="E17" s="2586"/>
      <c r="F17" s="2587" t="s">
        <v>1947</v>
      </c>
      <c r="G17" s="2587"/>
      <c r="H17" s="2582" t="s">
        <v>9</v>
      </c>
      <c r="I17" s="2581"/>
      <c r="J17" s="2588" t="s">
        <v>1945</v>
      </c>
      <c r="K17" s="2586"/>
      <c r="L17" s="2589" t="s">
        <v>3004</v>
      </c>
      <c r="M17" s="2589"/>
    </row>
    <row r="18" spans="2:13" ht="60.75" customHeight="1" x14ac:dyDescent="0.25">
      <c r="B18" s="2580" t="s">
        <v>1578</v>
      </c>
      <c r="C18" s="2580"/>
      <c r="D18" s="2586" t="s">
        <v>1937</v>
      </c>
      <c r="E18" s="2586"/>
      <c r="F18" s="2586" t="s">
        <v>1946</v>
      </c>
      <c r="G18" s="2586"/>
      <c r="H18" s="2582" t="s">
        <v>9</v>
      </c>
      <c r="I18" s="2581"/>
      <c r="J18" s="2588" t="s">
        <v>1944</v>
      </c>
      <c r="K18" s="2586"/>
      <c r="L18" s="2589" t="s">
        <v>3001</v>
      </c>
      <c r="M18" s="2589"/>
    </row>
    <row r="19" spans="2:13" ht="60.75" customHeight="1" x14ac:dyDescent="0.25">
      <c r="B19" s="2580" t="s">
        <v>2025</v>
      </c>
      <c r="C19" s="2585"/>
      <c r="D19" s="2586" t="s">
        <v>1937</v>
      </c>
      <c r="E19" s="2586"/>
      <c r="F19" s="2587" t="s">
        <v>1949</v>
      </c>
      <c r="G19" s="2515"/>
      <c r="H19" s="2590" t="s">
        <v>9</v>
      </c>
      <c r="I19" s="2591"/>
      <c r="J19" s="2592" t="s">
        <v>1943</v>
      </c>
      <c r="K19" s="2593"/>
      <c r="L19" s="2571">
        <v>20</v>
      </c>
      <c r="M19" s="2572"/>
    </row>
    <row r="20" spans="2:13" ht="33.75" customHeight="1" x14ac:dyDescent="0.25">
      <c r="B20" s="2580" t="s">
        <v>1579</v>
      </c>
      <c r="C20" s="2581"/>
      <c r="D20" s="2582" t="s">
        <v>9</v>
      </c>
      <c r="E20" s="2581"/>
      <c r="F20" s="2582" t="s">
        <v>9</v>
      </c>
      <c r="G20" s="2581"/>
      <c r="H20" s="2583" t="s">
        <v>2022</v>
      </c>
      <c r="I20" s="2583"/>
      <c r="J20" s="2584" t="s">
        <v>2023</v>
      </c>
      <c r="K20" s="2584"/>
      <c r="L20" s="1927" t="s">
        <v>1745</v>
      </c>
      <c r="M20" s="1927"/>
    </row>
    <row r="21" spans="2:13" ht="24" customHeight="1" x14ac:dyDescent="0.25">
      <c r="B21" s="2571" t="s">
        <v>1580</v>
      </c>
      <c r="C21" s="2573"/>
      <c r="D21" s="2574" t="s">
        <v>1939</v>
      </c>
      <c r="E21" s="2574"/>
      <c r="F21" s="2575" t="s">
        <v>9</v>
      </c>
      <c r="G21" s="2576"/>
      <c r="H21" s="2575" t="s">
        <v>9</v>
      </c>
      <c r="I21" s="2576"/>
      <c r="J21" s="2577" t="s">
        <v>1941</v>
      </c>
      <c r="K21" s="2578"/>
      <c r="L21" s="2579" t="s">
        <v>3000</v>
      </c>
      <c r="M21" s="2573"/>
    </row>
    <row r="22" spans="2:13" ht="36" customHeight="1" x14ac:dyDescent="0.25">
      <c r="B22" s="2567" t="s">
        <v>2024</v>
      </c>
      <c r="C22" s="2568"/>
      <c r="D22" s="2569" t="s">
        <v>1940</v>
      </c>
      <c r="E22" s="2569"/>
      <c r="F22" s="2570" t="s">
        <v>9</v>
      </c>
      <c r="G22" s="2568"/>
      <c r="H22" s="2570" t="s">
        <v>9</v>
      </c>
      <c r="I22" s="2568"/>
      <c r="J22" s="2569" t="s">
        <v>1942</v>
      </c>
      <c r="K22" s="2569"/>
      <c r="L22" s="2566" t="s">
        <v>1659</v>
      </c>
      <c r="M22" s="2566"/>
    </row>
  </sheetData>
  <sheetProtection password="CA09" sheet="1" objects="1" scenarios="1"/>
  <mergeCells count="62">
    <mergeCell ref="B2:F2"/>
    <mergeCell ref="B5:I5"/>
    <mergeCell ref="B13:C13"/>
    <mergeCell ref="D13:E13"/>
    <mergeCell ref="F13:G13"/>
    <mergeCell ref="H13:I13"/>
    <mergeCell ref="J13:K13"/>
    <mergeCell ref="L13:M13"/>
    <mergeCell ref="B14:C14"/>
    <mergeCell ref="D14:E14"/>
    <mergeCell ref="F14:G14"/>
    <mergeCell ref="H14:I14"/>
    <mergeCell ref="J14:K14"/>
    <mergeCell ref="L14:M14"/>
    <mergeCell ref="H19:I19"/>
    <mergeCell ref="J19:K19"/>
    <mergeCell ref="L16:M16"/>
    <mergeCell ref="B15:C15"/>
    <mergeCell ref="D15:E15"/>
    <mergeCell ref="F15:G15"/>
    <mergeCell ref="H15:I15"/>
    <mergeCell ref="J15:K15"/>
    <mergeCell ref="L15:M15"/>
    <mergeCell ref="B16:C16"/>
    <mergeCell ref="D16:E16"/>
    <mergeCell ref="F16:G16"/>
    <mergeCell ref="H16:I16"/>
    <mergeCell ref="J16:K16"/>
    <mergeCell ref="L18:M18"/>
    <mergeCell ref="B17:C17"/>
    <mergeCell ref="D17:E17"/>
    <mergeCell ref="F17:G17"/>
    <mergeCell ref="H17:I17"/>
    <mergeCell ref="J17:K17"/>
    <mergeCell ref="L17:M17"/>
    <mergeCell ref="B18:C18"/>
    <mergeCell ref="D18:E18"/>
    <mergeCell ref="F18:G18"/>
    <mergeCell ref="H18:I18"/>
    <mergeCell ref="J18:K18"/>
    <mergeCell ref="L19:M19"/>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L22:M22"/>
    <mergeCell ref="B22:C22"/>
    <mergeCell ref="D22:E22"/>
    <mergeCell ref="F22:G22"/>
    <mergeCell ref="H22:I22"/>
    <mergeCell ref="J22:K22"/>
  </mergeCells>
  <hyperlinks>
    <hyperlink ref="B3" location="Content!A1" display="Content (Inhaltsverzeichnis)"/>
  </hyperlinks>
  <pageMargins left="0.7" right="0.7" top="0.78740157499999996" bottom="0.78740157499999996" header="0.3" footer="0.3"/>
  <pageSetup paperSize="9" orientation="portrait" horizontalDpi="0"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zoomScale="90" zoomScaleNormal="90" workbookViewId="0">
      <pane ySplit="5" topLeftCell="A6" activePane="bottomLeft" state="frozen"/>
      <selection pane="bottomLeft"/>
    </sheetView>
  </sheetViews>
  <sheetFormatPr baseColWidth="10" defaultColWidth="11.42578125" defaultRowHeight="15" x14ac:dyDescent="0.25"/>
  <cols>
    <col min="1" max="1" width="4.140625" customWidth="1"/>
    <col min="2" max="2" width="3.85546875" customWidth="1"/>
    <col min="3" max="3" width="4" customWidth="1"/>
    <col min="4" max="5" width="4.28515625" customWidth="1"/>
    <col min="6" max="6" width="4.5703125" customWidth="1"/>
    <col min="7" max="7" width="31.7109375" customWidth="1"/>
    <col min="8" max="8" width="26" customWidth="1"/>
    <col min="9" max="9" width="31.42578125" customWidth="1"/>
  </cols>
  <sheetData>
    <row r="1" spans="1:15" ht="3.75" customHeight="1" x14ac:dyDescent="0.25"/>
    <row r="2" spans="1:15" ht="52.5" customHeight="1" x14ac:dyDescent="0.25">
      <c r="B2" s="2620" t="s">
        <v>1467</v>
      </c>
      <c r="C2" s="2620"/>
      <c r="D2" s="2620"/>
      <c r="E2" s="2620"/>
      <c r="F2" s="2620"/>
      <c r="G2" s="2620"/>
      <c r="H2" s="67"/>
      <c r="I2" s="67"/>
      <c r="J2" s="30"/>
    </row>
    <row r="3" spans="1:15" s="1" customFormat="1" ht="16.5" customHeight="1" thickBot="1" x14ac:dyDescent="0.3">
      <c r="B3" s="533" t="s">
        <v>1228</v>
      </c>
      <c r="C3"/>
      <c r="D3"/>
      <c r="E3"/>
      <c r="F3"/>
      <c r="G3"/>
      <c r="H3"/>
      <c r="I3" s="231"/>
      <c r="J3" s="231"/>
      <c r="K3" s="231"/>
      <c r="L3" s="232"/>
      <c r="M3"/>
      <c r="N3"/>
      <c r="O3"/>
    </row>
    <row r="4" spans="1:15" ht="33" customHeight="1" thickBot="1" x14ac:dyDescent="0.3">
      <c r="B4" s="2616" t="s">
        <v>1478</v>
      </c>
      <c r="C4" s="2617"/>
      <c r="D4" s="2618"/>
      <c r="E4" s="2618"/>
      <c r="F4" s="2619"/>
      <c r="G4" s="2115" t="s">
        <v>1479</v>
      </c>
      <c r="H4" s="2115" t="s">
        <v>1481</v>
      </c>
      <c r="I4" s="2115" t="s">
        <v>1480</v>
      </c>
      <c r="J4" s="30"/>
    </row>
    <row r="5" spans="1:15" ht="30" customHeight="1" thickBot="1" x14ac:dyDescent="0.3">
      <c r="B5" s="285" t="s">
        <v>853</v>
      </c>
      <c r="C5" s="285" t="s">
        <v>854</v>
      </c>
      <c r="D5" s="285" t="s">
        <v>1223</v>
      </c>
      <c r="E5" s="285" t="s">
        <v>1027</v>
      </c>
      <c r="F5" s="285" t="s">
        <v>150</v>
      </c>
      <c r="G5" s="2116"/>
      <c r="H5" s="2116"/>
      <c r="I5" s="2116"/>
      <c r="J5" s="30"/>
    </row>
    <row r="6" spans="1:15" ht="24" customHeight="1" thickBot="1" x14ac:dyDescent="0.3">
      <c r="A6" s="91"/>
      <c r="B6" s="2609" t="s">
        <v>1482</v>
      </c>
      <c r="C6" s="2094"/>
      <c r="D6" s="2094"/>
      <c r="E6" s="2094"/>
      <c r="F6" s="2094"/>
      <c r="G6" s="2094"/>
      <c r="H6" s="2094"/>
      <c r="I6" s="2094"/>
    </row>
    <row r="7" spans="1:15" ht="53.1" customHeight="1" x14ac:dyDescent="0.25">
      <c r="A7" s="286"/>
      <c r="B7" s="660"/>
      <c r="C7" s="652" t="s">
        <v>2</v>
      </c>
      <c r="D7" s="652" t="s">
        <v>2</v>
      </c>
      <c r="E7" s="657"/>
      <c r="F7" s="657"/>
      <c r="G7" s="642" t="s">
        <v>1555</v>
      </c>
      <c r="H7" s="643" t="s">
        <v>1557</v>
      </c>
      <c r="I7" s="10" t="s">
        <v>8</v>
      </c>
    </row>
    <row r="8" spans="1:15" ht="53.1" customHeight="1" x14ac:dyDescent="0.25">
      <c r="A8" s="286"/>
      <c r="B8" s="661"/>
      <c r="C8" s="653" t="s">
        <v>2</v>
      </c>
      <c r="D8" s="653" t="s">
        <v>2</v>
      </c>
      <c r="E8" s="658"/>
      <c r="F8" s="658"/>
      <c r="G8" s="641" t="s">
        <v>1556</v>
      </c>
      <c r="H8" s="45" t="s">
        <v>897</v>
      </c>
      <c r="I8" s="508" t="s">
        <v>892</v>
      </c>
    </row>
    <row r="9" spans="1:15" ht="47.25" customHeight="1" x14ac:dyDescent="0.25">
      <c r="A9" s="286"/>
      <c r="B9" s="809"/>
      <c r="C9" s="1225" t="s">
        <v>2</v>
      </c>
      <c r="D9" s="1225" t="s">
        <v>2</v>
      </c>
      <c r="E9" s="811"/>
      <c r="F9" s="811"/>
      <c r="G9" s="1218" t="s">
        <v>731</v>
      </c>
      <c r="H9" s="1218" t="s">
        <v>1458</v>
      </c>
      <c r="I9" s="812" t="s">
        <v>413</v>
      </c>
    </row>
    <row r="10" spans="1:15" ht="53.1" customHeight="1" x14ac:dyDescent="0.25">
      <c r="A10" s="286"/>
      <c r="B10" s="661"/>
      <c r="C10" s="653" t="s">
        <v>2</v>
      </c>
      <c r="D10" s="653" t="s">
        <v>2</v>
      </c>
      <c r="E10" s="658"/>
      <c r="F10" s="658"/>
      <c r="G10" s="646" t="s">
        <v>1559</v>
      </c>
      <c r="H10" s="45" t="s">
        <v>1195</v>
      </c>
      <c r="I10" s="5" t="s">
        <v>1195</v>
      </c>
    </row>
    <row r="11" spans="1:15" ht="53.1" customHeight="1" x14ac:dyDescent="0.25">
      <c r="A11" s="286"/>
      <c r="B11" s="661"/>
      <c r="C11" s="653" t="s">
        <v>2</v>
      </c>
      <c r="D11" s="653" t="s">
        <v>2</v>
      </c>
      <c r="E11" s="658"/>
      <c r="F11" s="658"/>
      <c r="G11" s="646" t="s">
        <v>1561</v>
      </c>
      <c r="H11" s="45" t="s">
        <v>1560</v>
      </c>
      <c r="I11" s="5" t="s">
        <v>1560</v>
      </c>
    </row>
    <row r="12" spans="1:15" ht="53.1" customHeight="1" x14ac:dyDescent="0.25">
      <c r="A12" s="286"/>
      <c r="B12" s="661"/>
      <c r="C12" s="653" t="s">
        <v>2</v>
      </c>
      <c r="D12" s="653" t="s">
        <v>2</v>
      </c>
      <c r="E12" s="658"/>
      <c r="F12" s="658"/>
      <c r="G12" s="646" t="s">
        <v>1562</v>
      </c>
      <c r="H12" s="45" t="s">
        <v>891</v>
      </c>
      <c r="I12" s="5" t="s">
        <v>891</v>
      </c>
    </row>
    <row r="13" spans="1:15" ht="53.1" customHeight="1" x14ac:dyDescent="0.25">
      <c r="A13" s="286"/>
      <c r="B13" s="661"/>
      <c r="C13" s="653" t="s">
        <v>2</v>
      </c>
      <c r="D13" s="653" t="s">
        <v>2</v>
      </c>
      <c r="E13" s="658"/>
      <c r="F13" s="658"/>
      <c r="G13" s="646" t="s">
        <v>1563</v>
      </c>
      <c r="H13" s="45" t="s">
        <v>1195</v>
      </c>
      <c r="I13" s="5" t="s">
        <v>1195</v>
      </c>
    </row>
    <row r="14" spans="1:15" ht="53.1" customHeight="1" thickBot="1" x14ac:dyDescent="0.3">
      <c r="A14" s="286"/>
      <c r="B14" s="662"/>
      <c r="C14" s="654" t="s">
        <v>2</v>
      </c>
      <c r="D14" s="654" t="s">
        <v>2</v>
      </c>
      <c r="E14" s="659"/>
      <c r="F14" s="659"/>
      <c r="G14" s="647" t="s">
        <v>1564</v>
      </c>
      <c r="H14" s="644" t="s">
        <v>1557</v>
      </c>
      <c r="I14" s="655" t="s">
        <v>8</v>
      </c>
    </row>
    <row r="15" spans="1:15" ht="24" customHeight="1" thickBot="1" x14ac:dyDescent="0.3">
      <c r="A15" s="91"/>
      <c r="B15" s="2608" t="s">
        <v>1489</v>
      </c>
      <c r="C15" s="2134"/>
      <c r="D15" s="2134"/>
      <c r="E15" s="2134"/>
      <c r="F15" s="2134"/>
      <c r="G15" s="2134"/>
      <c r="H15" s="2134"/>
      <c r="I15" s="2134"/>
    </row>
    <row r="16" spans="1:15" ht="53.1" customHeight="1" x14ac:dyDescent="0.25">
      <c r="A16" s="286"/>
      <c r="B16" s="660"/>
      <c r="C16" s="652" t="s">
        <v>2</v>
      </c>
      <c r="D16" s="652" t="s">
        <v>2</v>
      </c>
      <c r="E16" s="657"/>
      <c r="F16" s="657"/>
      <c r="G16" s="642" t="s">
        <v>1555</v>
      </c>
      <c r="H16" s="643" t="s">
        <v>1565</v>
      </c>
      <c r="I16" s="656" t="s">
        <v>8</v>
      </c>
    </row>
    <row r="17" spans="1:9" ht="53.1" customHeight="1" x14ac:dyDescent="0.25">
      <c r="A17" s="286"/>
      <c r="B17" s="661"/>
      <c r="C17" s="653" t="s">
        <v>2</v>
      </c>
      <c r="D17" s="653" t="s">
        <v>2</v>
      </c>
      <c r="E17" s="658"/>
      <c r="F17" s="658"/>
      <c r="G17" s="641" t="s">
        <v>1556</v>
      </c>
      <c r="H17" s="78" t="s">
        <v>93</v>
      </c>
      <c r="I17" s="508" t="s">
        <v>892</v>
      </c>
    </row>
    <row r="18" spans="1:9" ht="38.25" customHeight="1" x14ac:dyDescent="0.25">
      <c r="A18" s="286"/>
      <c r="B18" s="809"/>
      <c r="C18" s="810" t="s">
        <v>2</v>
      </c>
      <c r="D18" s="810" t="s">
        <v>2</v>
      </c>
      <c r="E18" s="811"/>
      <c r="F18" s="811"/>
      <c r="G18" s="802" t="s">
        <v>731</v>
      </c>
      <c r="H18" s="802" t="s">
        <v>1458</v>
      </c>
      <c r="I18" s="812" t="s">
        <v>413</v>
      </c>
    </row>
    <row r="19" spans="1:9" ht="11.25" customHeight="1" thickBot="1" x14ac:dyDescent="0.3">
      <c r="A19" s="286"/>
      <c r="B19" s="829"/>
      <c r="C19" s="830"/>
      <c r="D19" s="830"/>
      <c r="E19" s="831"/>
      <c r="F19" s="831"/>
      <c r="G19" s="827"/>
      <c r="H19" s="827"/>
      <c r="I19" s="828"/>
    </row>
    <row r="20" spans="1:9" ht="53.1" customHeight="1" thickTop="1" x14ac:dyDescent="0.25">
      <c r="A20" s="286"/>
      <c r="B20" s="813"/>
      <c r="C20" s="814" t="s">
        <v>2</v>
      </c>
      <c r="D20" s="814" t="s">
        <v>2</v>
      </c>
      <c r="E20" s="815"/>
      <c r="F20" s="815"/>
      <c r="G20" s="816" t="s">
        <v>1558</v>
      </c>
      <c r="H20" s="817" t="s">
        <v>997</v>
      </c>
      <c r="I20" s="818" t="s">
        <v>886</v>
      </c>
    </row>
    <row r="21" spans="1:9" ht="18.75" customHeight="1" x14ac:dyDescent="0.25">
      <c r="A21" s="286"/>
      <c r="B21" s="2610"/>
      <c r="C21" s="2611"/>
      <c r="D21" s="2611"/>
      <c r="E21" s="2611"/>
      <c r="F21" s="2611"/>
      <c r="G21" s="803"/>
      <c r="H21" s="2612" t="s">
        <v>1924</v>
      </c>
      <c r="I21" s="2613"/>
    </row>
    <row r="22" spans="1:9" ht="53.1" customHeight="1" x14ac:dyDescent="0.25">
      <c r="A22" s="286"/>
      <c r="B22" s="819"/>
      <c r="C22" s="804" t="s">
        <v>2</v>
      </c>
      <c r="D22" s="804" t="s">
        <v>2</v>
      </c>
      <c r="E22" s="658"/>
      <c r="F22" s="658"/>
      <c r="G22" s="803" t="s">
        <v>1559</v>
      </c>
      <c r="H22" s="78" t="s">
        <v>643</v>
      </c>
      <c r="I22" s="820" t="s">
        <v>1195</v>
      </c>
    </row>
    <row r="23" spans="1:9" ht="21" customHeight="1" x14ac:dyDescent="0.25">
      <c r="A23" s="286"/>
      <c r="B23" s="2610"/>
      <c r="C23" s="2611"/>
      <c r="D23" s="2611"/>
      <c r="E23" s="2611"/>
      <c r="F23" s="2611"/>
      <c r="G23" s="803"/>
      <c r="H23" s="2612" t="s">
        <v>1924</v>
      </c>
      <c r="I23" s="2613"/>
    </row>
    <row r="24" spans="1:9" ht="53.1" customHeight="1" x14ac:dyDescent="0.25">
      <c r="A24" s="286"/>
      <c r="B24" s="819"/>
      <c r="C24" s="804" t="s">
        <v>2</v>
      </c>
      <c r="D24" s="804" t="s">
        <v>2</v>
      </c>
      <c r="E24" s="658"/>
      <c r="F24" s="658"/>
      <c r="G24" s="803" t="s">
        <v>1561</v>
      </c>
      <c r="H24" s="78" t="s">
        <v>1456</v>
      </c>
      <c r="I24" s="820" t="s">
        <v>1560</v>
      </c>
    </row>
    <row r="25" spans="1:9" ht="18.75" customHeight="1" x14ac:dyDescent="0.25">
      <c r="A25" s="286"/>
      <c r="B25" s="2610"/>
      <c r="C25" s="2611"/>
      <c r="D25" s="2611"/>
      <c r="E25" s="2611"/>
      <c r="F25" s="2611"/>
      <c r="G25" s="803"/>
      <c r="H25" s="2612" t="s">
        <v>1924</v>
      </c>
      <c r="I25" s="2613"/>
    </row>
    <row r="26" spans="1:9" ht="53.1" customHeight="1" thickBot="1" x14ac:dyDescent="0.3">
      <c r="A26" s="286"/>
      <c r="B26" s="821"/>
      <c r="C26" s="822" t="s">
        <v>2</v>
      </c>
      <c r="D26" s="822" t="s">
        <v>2</v>
      </c>
      <c r="E26" s="823"/>
      <c r="F26" s="823"/>
      <c r="G26" s="824" t="s">
        <v>1563</v>
      </c>
      <c r="H26" s="825" t="s">
        <v>643</v>
      </c>
      <c r="I26" s="826" t="s">
        <v>1195</v>
      </c>
    </row>
    <row r="27" spans="1:9" ht="13.5" customHeight="1" thickTop="1" thickBot="1" x14ac:dyDescent="0.3">
      <c r="A27" s="286"/>
      <c r="B27" s="832"/>
      <c r="C27" s="833"/>
      <c r="D27" s="833"/>
      <c r="E27" s="834"/>
      <c r="F27" s="834"/>
      <c r="G27" s="2614"/>
      <c r="H27" s="2614"/>
      <c r="I27" s="2615"/>
    </row>
    <row r="28" spans="1:9" ht="53.1" customHeight="1" thickBot="1" x14ac:dyDescent="0.3">
      <c r="A28" s="286"/>
      <c r="B28" s="835"/>
      <c r="C28" s="836" t="s">
        <v>2</v>
      </c>
      <c r="D28" s="836" t="s">
        <v>2</v>
      </c>
      <c r="E28" s="837"/>
      <c r="F28" s="837"/>
      <c r="G28" s="838" t="s">
        <v>1564</v>
      </c>
      <c r="H28" s="557" t="s">
        <v>1569</v>
      </c>
      <c r="I28" s="839" t="s">
        <v>8</v>
      </c>
    </row>
    <row r="29" spans="1:9" ht="24" customHeight="1" thickBot="1" x14ac:dyDescent="0.3">
      <c r="A29" s="91"/>
      <c r="B29" s="2605" t="s">
        <v>1490</v>
      </c>
      <c r="C29" s="2606"/>
      <c r="D29" s="2606"/>
      <c r="E29" s="2606"/>
      <c r="F29" s="2606"/>
      <c r="G29" s="2606"/>
      <c r="H29" s="2606"/>
      <c r="I29" s="2606"/>
    </row>
    <row r="30" spans="1:9" ht="53.1" customHeight="1" x14ac:dyDescent="0.25">
      <c r="A30" s="286"/>
      <c r="B30" s="660"/>
      <c r="C30" s="652" t="s">
        <v>2</v>
      </c>
      <c r="D30" s="652" t="s">
        <v>2</v>
      </c>
      <c r="E30" s="657"/>
      <c r="F30" s="657"/>
      <c r="G30" s="642" t="s">
        <v>1555</v>
      </c>
      <c r="H30" s="643" t="s">
        <v>1566</v>
      </c>
      <c r="I30" s="656" t="s">
        <v>8</v>
      </c>
    </row>
    <row r="31" spans="1:9" ht="53.1" customHeight="1" x14ac:dyDescent="0.25">
      <c r="A31" s="286"/>
      <c r="B31" s="661"/>
      <c r="C31" s="653" t="s">
        <v>2</v>
      </c>
      <c r="D31" s="653" t="s">
        <v>2</v>
      </c>
      <c r="E31" s="658"/>
      <c r="F31" s="658"/>
      <c r="G31" s="641" t="s">
        <v>1556</v>
      </c>
      <c r="H31" s="45" t="s">
        <v>892</v>
      </c>
      <c r="I31" s="508" t="s">
        <v>892</v>
      </c>
    </row>
    <row r="32" spans="1:9" ht="53.1" customHeight="1" x14ac:dyDescent="0.25">
      <c r="A32" s="286"/>
      <c r="B32" s="661"/>
      <c r="C32" s="653" t="s">
        <v>2</v>
      </c>
      <c r="D32" s="653" t="s">
        <v>2</v>
      </c>
      <c r="E32" s="658"/>
      <c r="F32" s="658"/>
      <c r="G32" s="790" t="s">
        <v>731</v>
      </c>
      <c r="H32" s="790" t="s">
        <v>1458</v>
      </c>
      <c r="I32" s="738" t="s">
        <v>413</v>
      </c>
    </row>
    <row r="33" spans="1:9" ht="53.1" customHeight="1" x14ac:dyDescent="0.25">
      <c r="A33" s="286"/>
      <c r="B33" s="661"/>
      <c r="C33" s="653" t="s">
        <v>2</v>
      </c>
      <c r="D33" s="653" t="s">
        <v>2</v>
      </c>
      <c r="E33" s="658"/>
      <c r="F33" s="658"/>
      <c r="G33" s="646" t="s">
        <v>1558</v>
      </c>
      <c r="H33" s="37" t="s">
        <v>886</v>
      </c>
      <c r="I33" s="5" t="s">
        <v>886</v>
      </c>
    </row>
    <row r="34" spans="1:9" ht="53.1" customHeight="1" x14ac:dyDescent="0.25">
      <c r="A34" s="286"/>
      <c r="B34" s="661"/>
      <c r="C34" s="653" t="s">
        <v>2</v>
      </c>
      <c r="D34" s="653" t="s">
        <v>2</v>
      </c>
      <c r="E34" s="658"/>
      <c r="F34" s="658"/>
      <c r="G34" s="646" t="s">
        <v>1559</v>
      </c>
      <c r="H34" s="37" t="s">
        <v>1195</v>
      </c>
      <c r="I34" s="5" t="s">
        <v>1195</v>
      </c>
    </row>
    <row r="35" spans="1:9" ht="53.1" customHeight="1" x14ac:dyDescent="0.25">
      <c r="A35" s="286"/>
      <c r="B35" s="661"/>
      <c r="C35" s="653" t="s">
        <v>2</v>
      </c>
      <c r="D35" s="653" t="s">
        <v>2</v>
      </c>
      <c r="E35" s="658"/>
      <c r="F35" s="658"/>
      <c r="G35" s="646" t="s">
        <v>1561</v>
      </c>
      <c r="H35" s="37" t="s">
        <v>1560</v>
      </c>
      <c r="I35" s="5" t="s">
        <v>1560</v>
      </c>
    </row>
    <row r="36" spans="1:9" ht="53.1" customHeight="1" x14ac:dyDescent="0.25">
      <c r="A36" s="286"/>
      <c r="B36" s="661"/>
      <c r="C36" s="653" t="s">
        <v>2</v>
      </c>
      <c r="D36" s="653" t="s">
        <v>2</v>
      </c>
      <c r="E36" s="658"/>
      <c r="F36" s="658"/>
      <c r="G36" s="646" t="s">
        <v>1562</v>
      </c>
      <c r="H36" s="37" t="s">
        <v>891</v>
      </c>
      <c r="I36" s="5" t="s">
        <v>891</v>
      </c>
    </row>
    <row r="37" spans="1:9" ht="53.1" customHeight="1" x14ac:dyDescent="0.25">
      <c r="A37" s="286"/>
      <c r="B37" s="661"/>
      <c r="C37" s="653" t="s">
        <v>2</v>
      </c>
      <c r="D37" s="653" t="s">
        <v>2</v>
      </c>
      <c r="E37" s="658"/>
      <c r="F37" s="658"/>
      <c r="G37" s="646" t="s">
        <v>1563</v>
      </c>
      <c r="H37" s="37" t="s">
        <v>1195</v>
      </c>
      <c r="I37" s="5" t="s">
        <v>1195</v>
      </c>
    </row>
    <row r="38" spans="1:9" ht="24" customHeight="1" thickBot="1" x14ac:dyDescent="0.3">
      <c r="A38" s="91"/>
      <c r="B38" s="2608" t="s">
        <v>1491</v>
      </c>
      <c r="C38" s="2134"/>
      <c r="D38" s="2134"/>
      <c r="E38" s="2134"/>
      <c r="F38" s="2134"/>
      <c r="G38" s="2134"/>
      <c r="H38" s="2134"/>
      <c r="I38" s="2134"/>
    </row>
    <row r="39" spans="1:9" ht="53.1" customHeight="1" x14ac:dyDescent="0.25">
      <c r="A39" s="286"/>
      <c r="B39" s="660"/>
      <c r="C39" s="652" t="s">
        <v>2</v>
      </c>
      <c r="D39" s="652" t="s">
        <v>2</v>
      </c>
      <c r="E39" s="657"/>
      <c r="F39" s="657"/>
      <c r="G39" s="642" t="s">
        <v>1555</v>
      </c>
      <c r="H39" s="643" t="s">
        <v>1567</v>
      </c>
      <c r="I39" s="10" t="s">
        <v>8</v>
      </c>
    </row>
    <row r="40" spans="1:9" ht="53.1" customHeight="1" x14ac:dyDescent="0.25">
      <c r="A40" s="286"/>
      <c r="B40" s="661"/>
      <c r="C40" s="653" t="s">
        <v>2</v>
      </c>
      <c r="D40" s="653" t="s">
        <v>2</v>
      </c>
      <c r="E40" s="658"/>
      <c r="F40" s="658"/>
      <c r="G40" s="641" t="s">
        <v>1556</v>
      </c>
      <c r="H40" s="45" t="s">
        <v>93</v>
      </c>
      <c r="I40" s="508" t="s">
        <v>892</v>
      </c>
    </row>
    <row r="41" spans="1:9" ht="53.1" customHeight="1" x14ac:dyDescent="0.25">
      <c r="A41" s="286"/>
      <c r="B41" s="661"/>
      <c r="C41" s="653" t="s">
        <v>2</v>
      </c>
      <c r="D41" s="653" t="s">
        <v>2</v>
      </c>
      <c r="E41" s="658"/>
      <c r="F41" s="658"/>
      <c r="G41" s="790" t="s">
        <v>731</v>
      </c>
      <c r="H41" s="58" t="s">
        <v>1458</v>
      </c>
      <c r="I41" s="738" t="s">
        <v>413</v>
      </c>
    </row>
    <row r="42" spans="1:9" ht="53.1" customHeight="1" x14ac:dyDescent="0.25">
      <c r="A42" s="286"/>
      <c r="B42" s="661"/>
      <c r="C42" s="653" t="s">
        <v>2</v>
      </c>
      <c r="D42" s="653" t="s">
        <v>2</v>
      </c>
      <c r="E42" s="658"/>
      <c r="F42" s="658"/>
      <c r="G42" s="646" t="s">
        <v>1558</v>
      </c>
      <c r="H42" s="45" t="s">
        <v>1568</v>
      </c>
      <c r="I42" s="5" t="s">
        <v>886</v>
      </c>
    </row>
    <row r="43" spans="1:9" ht="53.1" customHeight="1" x14ac:dyDescent="0.25">
      <c r="A43" s="286"/>
      <c r="B43" s="661"/>
      <c r="C43" s="653" t="s">
        <v>2</v>
      </c>
      <c r="D43" s="653" t="s">
        <v>2</v>
      </c>
      <c r="E43" s="658"/>
      <c r="F43" s="658"/>
      <c r="G43" s="646" t="s">
        <v>1559</v>
      </c>
      <c r="H43" s="45" t="s">
        <v>1568</v>
      </c>
      <c r="I43" s="5" t="s">
        <v>1195</v>
      </c>
    </row>
    <row r="44" spans="1:9" ht="53.1" customHeight="1" x14ac:dyDescent="0.25">
      <c r="A44" s="286"/>
      <c r="B44" s="661"/>
      <c r="C44" s="653" t="s">
        <v>2</v>
      </c>
      <c r="D44" s="653" t="s">
        <v>2</v>
      </c>
      <c r="E44" s="658"/>
      <c r="F44" s="658"/>
      <c r="G44" s="646" t="s">
        <v>1561</v>
      </c>
      <c r="H44" s="45" t="s">
        <v>1568</v>
      </c>
      <c r="I44" s="5" t="s">
        <v>1560</v>
      </c>
    </row>
    <row r="45" spans="1:9" ht="53.1" customHeight="1" x14ac:dyDescent="0.25">
      <c r="A45" s="286"/>
      <c r="B45" s="661"/>
      <c r="C45" s="653" t="s">
        <v>2</v>
      </c>
      <c r="D45" s="653" t="s">
        <v>2</v>
      </c>
      <c r="E45" s="658"/>
      <c r="F45" s="658"/>
      <c r="G45" s="646" t="s">
        <v>1563</v>
      </c>
      <c r="H45" s="45" t="s">
        <v>1568</v>
      </c>
      <c r="I45" s="5" t="s">
        <v>1195</v>
      </c>
    </row>
    <row r="46" spans="1:9" ht="53.1" customHeight="1" thickBot="1" x14ac:dyDescent="0.3">
      <c r="A46" s="286"/>
      <c r="B46" s="662"/>
      <c r="C46" s="654" t="s">
        <v>2</v>
      </c>
      <c r="D46" s="654" t="s">
        <v>2</v>
      </c>
      <c r="E46" s="659"/>
      <c r="F46" s="659"/>
      <c r="G46" s="647" t="s">
        <v>1564</v>
      </c>
      <c r="H46" s="644" t="s">
        <v>1569</v>
      </c>
      <c r="I46" s="219" t="s">
        <v>8</v>
      </c>
    </row>
    <row r="47" spans="1:9" ht="24" customHeight="1" thickBot="1" x14ac:dyDescent="0.3">
      <c r="A47" s="91"/>
      <c r="B47" s="2605" t="s">
        <v>1490</v>
      </c>
      <c r="C47" s="2606"/>
      <c r="D47" s="2606"/>
      <c r="E47" s="2606"/>
      <c r="F47" s="2606"/>
      <c r="G47" s="2606"/>
      <c r="H47" s="2606"/>
      <c r="I47" s="2606"/>
    </row>
    <row r="48" spans="1:9" ht="53.1" customHeight="1" x14ac:dyDescent="0.25">
      <c r="A48" s="286"/>
      <c r="B48" s="660"/>
      <c r="C48" s="652" t="s">
        <v>2</v>
      </c>
      <c r="D48" s="652" t="s">
        <v>2</v>
      </c>
      <c r="E48" s="657"/>
      <c r="F48" s="657"/>
      <c r="G48" s="642" t="s">
        <v>1555</v>
      </c>
      <c r="H48" s="643" t="s">
        <v>1459</v>
      </c>
      <c r="I48" s="656" t="s">
        <v>8</v>
      </c>
    </row>
    <row r="49" spans="1:9" ht="53.1" customHeight="1" x14ac:dyDescent="0.25">
      <c r="A49" s="286"/>
      <c r="B49" s="661"/>
      <c r="C49" s="653" t="s">
        <v>2</v>
      </c>
      <c r="D49" s="653" t="s">
        <v>2</v>
      </c>
      <c r="E49" s="658"/>
      <c r="F49" s="658"/>
      <c r="G49" s="641" t="s">
        <v>1556</v>
      </c>
      <c r="H49" s="45" t="s">
        <v>892</v>
      </c>
      <c r="I49" s="508" t="s">
        <v>892</v>
      </c>
    </row>
    <row r="50" spans="1:9" ht="53.1" customHeight="1" x14ac:dyDescent="0.25">
      <c r="A50" s="286"/>
      <c r="B50" s="661"/>
      <c r="C50" s="653" t="s">
        <v>2</v>
      </c>
      <c r="D50" s="653" t="s">
        <v>2</v>
      </c>
      <c r="E50" s="658"/>
      <c r="F50" s="658"/>
      <c r="G50" s="790" t="s">
        <v>731</v>
      </c>
      <c r="H50" s="58" t="s">
        <v>1458</v>
      </c>
      <c r="I50" s="738" t="s">
        <v>413</v>
      </c>
    </row>
    <row r="51" spans="1:9" ht="53.1" customHeight="1" x14ac:dyDescent="0.25">
      <c r="A51" s="286"/>
      <c r="B51" s="661"/>
      <c r="C51" s="653" t="s">
        <v>2</v>
      </c>
      <c r="D51" s="653" t="s">
        <v>2</v>
      </c>
      <c r="E51" s="658"/>
      <c r="F51" s="658"/>
      <c r="G51" s="646" t="s">
        <v>1558</v>
      </c>
      <c r="H51" s="45" t="s">
        <v>967</v>
      </c>
      <c r="I51" s="5" t="s">
        <v>886</v>
      </c>
    </row>
    <row r="52" spans="1:9" ht="53.1" customHeight="1" x14ac:dyDescent="0.25">
      <c r="A52" s="286"/>
      <c r="B52" s="661"/>
      <c r="C52" s="653" t="s">
        <v>2</v>
      </c>
      <c r="D52" s="653" t="s">
        <v>2</v>
      </c>
      <c r="E52" s="658"/>
      <c r="F52" s="658"/>
      <c r="G52" s="646" t="s">
        <v>1559</v>
      </c>
      <c r="H52" s="45" t="s">
        <v>967</v>
      </c>
      <c r="I52" s="5" t="s">
        <v>1195</v>
      </c>
    </row>
    <row r="53" spans="1:9" ht="53.1" customHeight="1" x14ac:dyDescent="0.25">
      <c r="A53" s="286"/>
      <c r="B53" s="661"/>
      <c r="C53" s="653" t="s">
        <v>2</v>
      </c>
      <c r="D53" s="653" t="s">
        <v>2</v>
      </c>
      <c r="E53" s="658"/>
      <c r="F53" s="658"/>
      <c r="G53" s="646" t="s">
        <v>1561</v>
      </c>
      <c r="H53" s="45" t="s">
        <v>967</v>
      </c>
      <c r="I53" s="5" t="s">
        <v>1560</v>
      </c>
    </row>
    <row r="54" spans="1:9" ht="53.1" customHeight="1" x14ac:dyDescent="0.25">
      <c r="A54" s="286"/>
      <c r="B54" s="661"/>
      <c r="C54" s="653" t="s">
        <v>2</v>
      </c>
      <c r="D54" s="653" t="s">
        <v>2</v>
      </c>
      <c r="E54" s="658"/>
      <c r="F54" s="658"/>
      <c r="G54" s="646" t="s">
        <v>1562</v>
      </c>
      <c r="H54" s="45" t="s">
        <v>1570</v>
      </c>
      <c r="I54" s="5" t="s">
        <v>891</v>
      </c>
    </row>
    <row r="55" spans="1:9" ht="53.1" customHeight="1" x14ac:dyDescent="0.25">
      <c r="A55" s="286"/>
      <c r="B55" s="661"/>
      <c r="C55" s="653" t="s">
        <v>2</v>
      </c>
      <c r="D55" s="653" t="s">
        <v>2</v>
      </c>
      <c r="E55" s="658"/>
      <c r="F55" s="658"/>
      <c r="G55" s="646" t="s">
        <v>1563</v>
      </c>
      <c r="H55" s="58" t="s">
        <v>1457</v>
      </c>
      <c r="I55" s="5" t="s">
        <v>1195</v>
      </c>
    </row>
    <row r="56" spans="1:9" ht="24" customHeight="1" thickBot="1" x14ac:dyDescent="0.3">
      <c r="A56" s="91"/>
      <c r="B56" s="2607" t="s">
        <v>1492</v>
      </c>
      <c r="C56" s="2074"/>
      <c r="D56" s="2074"/>
      <c r="E56" s="2074"/>
      <c r="F56" s="2074"/>
      <c r="G56" s="2074"/>
      <c r="H56" s="2074"/>
      <c r="I56" s="2074"/>
    </row>
    <row r="57" spans="1:9" ht="53.1" customHeight="1" x14ac:dyDescent="0.25">
      <c r="A57" s="286"/>
      <c r="B57" s="660"/>
      <c r="C57" s="652" t="s">
        <v>2</v>
      </c>
      <c r="D57" s="653" t="s">
        <v>2</v>
      </c>
      <c r="E57" s="658"/>
      <c r="F57" s="657"/>
      <c r="G57" s="642" t="s">
        <v>1555</v>
      </c>
      <c r="H57" s="643" t="s">
        <v>1571</v>
      </c>
      <c r="I57" s="10" t="s">
        <v>8</v>
      </c>
    </row>
    <row r="58" spans="1:9" ht="53.1" customHeight="1" x14ac:dyDescent="0.25">
      <c r="A58" s="286"/>
      <c r="B58" s="661"/>
      <c r="C58" s="653" t="s">
        <v>2</v>
      </c>
      <c r="D58" s="653" t="s">
        <v>2</v>
      </c>
      <c r="E58" s="658"/>
      <c r="F58" s="658"/>
      <c r="G58" s="641" t="s">
        <v>1556</v>
      </c>
      <c r="H58" s="45" t="s">
        <v>892</v>
      </c>
      <c r="I58" s="508" t="s">
        <v>892</v>
      </c>
    </row>
    <row r="59" spans="1:9" ht="53.1" customHeight="1" x14ac:dyDescent="0.25">
      <c r="A59" s="286"/>
      <c r="B59" s="661"/>
      <c r="C59" s="653" t="s">
        <v>2</v>
      </c>
      <c r="D59" s="653" t="s">
        <v>2</v>
      </c>
      <c r="E59" s="658"/>
      <c r="F59" s="658"/>
      <c r="G59" s="790" t="s">
        <v>731</v>
      </c>
      <c r="H59" s="58" t="s">
        <v>1458</v>
      </c>
      <c r="I59" s="793" t="s">
        <v>413</v>
      </c>
    </row>
    <row r="60" spans="1:9" ht="53.1" customHeight="1" x14ac:dyDescent="0.25">
      <c r="A60" s="286"/>
      <c r="B60" s="661"/>
      <c r="C60" s="653" t="s">
        <v>2</v>
      </c>
      <c r="D60" s="653" t="s">
        <v>2</v>
      </c>
      <c r="E60" s="658"/>
      <c r="F60" s="658"/>
      <c r="G60" s="646" t="s">
        <v>1558</v>
      </c>
      <c r="H60" s="45" t="s">
        <v>967</v>
      </c>
      <c r="I60" s="5" t="s">
        <v>886</v>
      </c>
    </row>
    <row r="61" spans="1:9" ht="53.1" customHeight="1" x14ac:dyDescent="0.25">
      <c r="A61" s="286"/>
      <c r="B61" s="661"/>
      <c r="C61" s="653" t="s">
        <v>2</v>
      </c>
      <c r="D61" s="653" t="s">
        <v>2</v>
      </c>
      <c r="E61" s="658"/>
      <c r="F61" s="658"/>
      <c r="G61" s="646" t="s">
        <v>1559</v>
      </c>
      <c r="H61" s="45" t="s">
        <v>967</v>
      </c>
      <c r="I61" s="5" t="s">
        <v>1195</v>
      </c>
    </row>
    <row r="62" spans="1:9" ht="53.1" customHeight="1" x14ac:dyDescent="0.25">
      <c r="A62" s="286"/>
      <c r="B62" s="661"/>
      <c r="C62" s="653" t="s">
        <v>2</v>
      </c>
      <c r="D62" s="653" t="s">
        <v>2</v>
      </c>
      <c r="E62" s="658"/>
      <c r="F62" s="658"/>
      <c r="G62" s="646" t="s">
        <v>1561</v>
      </c>
      <c r="H62" s="45" t="s">
        <v>967</v>
      </c>
      <c r="I62" s="5" t="s">
        <v>1560</v>
      </c>
    </row>
    <row r="63" spans="1:9" ht="53.1" customHeight="1" x14ac:dyDescent="0.25">
      <c r="A63" s="286"/>
      <c r="B63" s="661"/>
      <c r="C63" s="653" t="s">
        <v>2</v>
      </c>
      <c r="D63" s="653" t="s">
        <v>2</v>
      </c>
      <c r="E63" s="658"/>
      <c r="F63" s="658"/>
      <c r="G63" s="646" t="s">
        <v>1563</v>
      </c>
      <c r="H63" s="58" t="s">
        <v>1457</v>
      </c>
      <c r="I63" s="5" t="s">
        <v>1195</v>
      </c>
    </row>
    <row r="64" spans="1:9" ht="53.1" customHeight="1" thickBot="1" x14ac:dyDescent="0.3">
      <c r="A64" s="286"/>
      <c r="B64" s="662"/>
      <c r="C64" s="654" t="s">
        <v>2</v>
      </c>
      <c r="D64" s="654" t="s">
        <v>2</v>
      </c>
      <c r="E64" s="659"/>
      <c r="F64" s="659"/>
      <c r="G64" s="718" t="s">
        <v>1564</v>
      </c>
      <c r="H64" s="644" t="s">
        <v>1569</v>
      </c>
      <c r="I64" s="219" t="s">
        <v>8</v>
      </c>
    </row>
  </sheetData>
  <sheetProtection password="CA09" sheet="1" objects="1" scenarios="1"/>
  <mergeCells count="18">
    <mergeCell ref="B4:F4"/>
    <mergeCell ref="G4:G5"/>
    <mergeCell ref="H4:H5"/>
    <mergeCell ref="I4:I5"/>
    <mergeCell ref="B2:G2"/>
    <mergeCell ref="B47:I47"/>
    <mergeCell ref="B56:I56"/>
    <mergeCell ref="B38:I38"/>
    <mergeCell ref="B6:I6"/>
    <mergeCell ref="B15:I15"/>
    <mergeCell ref="B21:F21"/>
    <mergeCell ref="H21:I21"/>
    <mergeCell ref="B23:F23"/>
    <mergeCell ref="H23:I23"/>
    <mergeCell ref="B25:F25"/>
    <mergeCell ref="H25:I25"/>
    <mergeCell ref="B29:I29"/>
    <mergeCell ref="G27:I27"/>
  </mergeCells>
  <hyperlinks>
    <hyperlink ref="B3" location="Content!A1" display="Content (Inhaltsverzeichnis)"/>
  </hyperlinks>
  <pageMargins left="0.7" right="0.7" top="0.78740157499999996" bottom="0.78740157499999996" header="0.3" footer="0.3"/>
  <pageSetup paperSize="9" orientation="portrait" horizontalDpi="0" verticalDpi="0" r:id="rId1"/>
  <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62"/>
  <sheetViews>
    <sheetView showGridLines="0" workbookViewId="0">
      <pane ySplit="3" topLeftCell="A4" activePane="bottomLeft" state="frozen"/>
      <selection pane="bottomLeft" activeCell="D10" sqref="D10"/>
    </sheetView>
  </sheetViews>
  <sheetFormatPr baseColWidth="10" defaultRowHeight="15" x14ac:dyDescent="0.25"/>
  <cols>
    <col min="1" max="1" width="4" customWidth="1"/>
    <col min="2" max="2" width="20.28515625" customWidth="1"/>
    <col min="5" max="5" width="0.5703125" customWidth="1"/>
    <col min="7" max="7" width="12" customWidth="1"/>
    <col min="8" max="8" width="0.5703125" customWidth="1"/>
    <col min="10" max="10" width="12" customWidth="1"/>
    <col min="11" max="11" width="0.5703125" customWidth="1"/>
    <col min="14" max="15" width="12.140625" customWidth="1"/>
  </cols>
  <sheetData>
    <row r="1" spans="2:15" s="70" customFormat="1" ht="9" customHeight="1" x14ac:dyDescent="0.2"/>
    <row r="2" spans="2:15" s="70" customFormat="1" ht="48.75" customHeight="1" x14ac:dyDescent="0.25">
      <c r="B2" s="1399" t="s">
        <v>1611</v>
      </c>
      <c r="C2" s="1399"/>
      <c r="D2" s="1399"/>
      <c r="E2" s="1399"/>
      <c r="F2" s="1399"/>
      <c r="G2" s="67"/>
      <c r="H2" s="30"/>
      <c r="I2"/>
    </row>
    <row r="3" spans="2:15" s="1" customFormat="1" ht="16.5" customHeight="1" x14ac:dyDescent="0.25">
      <c r="B3" s="533" t="s">
        <v>1228</v>
      </c>
      <c r="C3"/>
      <c r="D3"/>
      <c r="E3"/>
      <c r="F3"/>
      <c r="G3"/>
      <c r="H3"/>
      <c r="I3" s="231"/>
      <c r="J3" s="231"/>
      <c r="K3" s="231"/>
      <c r="L3" s="232"/>
      <c r="M3"/>
      <c r="N3"/>
      <c r="O3"/>
    </row>
    <row r="4" spans="2:15" ht="15.75" thickBot="1" x14ac:dyDescent="0.3"/>
    <row r="5" spans="2:15" ht="67.5" customHeight="1" thickTop="1" thickBot="1" x14ac:dyDescent="0.3">
      <c r="B5" s="605"/>
      <c r="C5" s="606"/>
      <c r="D5" s="607" t="s">
        <v>1690</v>
      </c>
      <c r="E5" s="608"/>
      <c r="F5" s="2634" t="s">
        <v>1691</v>
      </c>
      <c r="G5" s="2635"/>
      <c r="H5" s="609"/>
      <c r="I5" s="2635" t="s">
        <v>1692</v>
      </c>
      <c r="J5" s="2636"/>
      <c r="K5" s="608"/>
      <c r="L5" s="2635" t="s">
        <v>1693</v>
      </c>
      <c r="M5" s="2637"/>
    </row>
    <row r="6" spans="2:15" ht="18.75" customHeight="1" thickBot="1" x14ac:dyDescent="0.3">
      <c r="B6" s="638" t="s">
        <v>102</v>
      </c>
      <c r="C6" s="610" t="s">
        <v>126</v>
      </c>
      <c r="D6" s="611" t="s">
        <v>150</v>
      </c>
      <c r="E6" s="612"/>
      <c r="F6" s="610" t="s">
        <v>959</v>
      </c>
      <c r="G6" s="613" t="s">
        <v>960</v>
      </c>
      <c r="H6" s="614"/>
      <c r="I6" s="613" t="s">
        <v>962</v>
      </c>
      <c r="J6" s="615" t="s">
        <v>963</v>
      </c>
      <c r="K6" s="612"/>
      <c r="L6" s="616" t="s">
        <v>965</v>
      </c>
      <c r="M6" s="617" t="s">
        <v>966</v>
      </c>
    </row>
    <row r="7" spans="2:15" x14ac:dyDescent="0.25">
      <c r="B7" s="2638" t="s">
        <v>1687</v>
      </c>
      <c r="C7" s="2640" t="s">
        <v>1688</v>
      </c>
      <c r="D7" s="2642" t="s">
        <v>2051</v>
      </c>
      <c r="E7" s="612"/>
      <c r="F7" s="2642" t="s">
        <v>1689</v>
      </c>
      <c r="G7" s="2644" t="s">
        <v>1694</v>
      </c>
      <c r="H7" s="614"/>
      <c r="I7" s="2640" t="s">
        <v>1695</v>
      </c>
      <c r="J7" s="2648" t="s">
        <v>1696</v>
      </c>
      <c r="K7" s="612"/>
      <c r="L7" s="2640" t="s">
        <v>1697</v>
      </c>
      <c r="M7" s="2646" t="s">
        <v>1698</v>
      </c>
    </row>
    <row r="8" spans="2:15" ht="139.5" customHeight="1" thickBot="1" x14ac:dyDescent="0.3">
      <c r="B8" s="2639"/>
      <c r="C8" s="2641"/>
      <c r="D8" s="2643"/>
      <c r="E8" s="612"/>
      <c r="F8" s="2643"/>
      <c r="G8" s="2645"/>
      <c r="H8" s="614"/>
      <c r="I8" s="2641"/>
      <c r="J8" s="2649"/>
      <c r="K8" s="612"/>
      <c r="L8" s="2641"/>
      <c r="M8" s="2647"/>
    </row>
    <row r="9" spans="2:15" ht="27" customHeight="1" thickBot="1" x14ac:dyDescent="0.3">
      <c r="B9" s="789" t="s">
        <v>1699</v>
      </c>
      <c r="C9" s="618">
        <v>2010</v>
      </c>
      <c r="D9" s="619"/>
      <c r="E9" s="612"/>
      <c r="F9" s="620"/>
      <c r="G9" s="621" t="str">
        <f>IF(OR(D9="",D9=0),"",IF(AND(D9&gt;0,F9&gt;0,F9&lt;&gt;"",F9&lt;=D9),F9/D9,0))</f>
        <v/>
      </c>
      <c r="H9" s="614"/>
      <c r="I9" s="620"/>
      <c r="J9" s="621" t="str">
        <f>IF(F9="","",IF(I9="","",IF(AND(I9&gt;0,I9&lt;=F9),I9/F9,0)))</f>
        <v/>
      </c>
      <c r="K9" s="612"/>
      <c r="L9" s="620"/>
      <c r="M9" s="622" t="str">
        <f>IF(F9="","",IF(L9="","",IF(AND(L9&gt;0,L9&lt;=F9),L9/F9,0)))</f>
        <v/>
      </c>
    </row>
    <row r="10" spans="2:15" ht="27" customHeight="1" thickBot="1" x14ac:dyDescent="0.3">
      <c r="B10" s="789" t="s">
        <v>1699</v>
      </c>
      <c r="C10" s="618">
        <v>2011</v>
      </c>
      <c r="D10" s="623"/>
      <c r="E10" s="612">
        <v>1</v>
      </c>
      <c r="F10" s="620"/>
      <c r="G10" s="627" t="str">
        <f>IF(OR(D10="",D10=0),"",IF(AND(D10&gt;0,F10&gt;0,F10&lt;&gt;"",F10&lt;=D10),F10/D10,0))</f>
        <v/>
      </c>
      <c r="H10" s="614"/>
      <c r="I10" s="620"/>
      <c r="J10" s="624" t="str">
        <f>IF(F10="","",IF(I10="","",IF(AND(I10&gt;0,I10&lt;=F10),I10/F10,0)))</f>
        <v/>
      </c>
      <c r="K10" s="612"/>
      <c r="L10" s="620"/>
      <c r="M10" s="622" t="str">
        <f>IF(F10="","",IF(L10="","",IF(AND(L10&gt;0,L10&lt;=F10),L10/F10,0)))</f>
        <v/>
      </c>
    </row>
    <row r="11" spans="2:15" ht="27" customHeight="1" thickBot="1" x14ac:dyDescent="0.3">
      <c r="B11" s="789" t="s">
        <v>1699</v>
      </c>
      <c r="C11" s="1364">
        <v>2012</v>
      </c>
      <c r="D11" s="623"/>
      <c r="E11" s="612"/>
      <c r="F11" s="620"/>
      <c r="G11" s="846" t="str">
        <f>IF(OR(D11="",D11=0),"",IF(AND(D11&gt;0,F11&gt;0,F11&lt;&gt;"",F11&lt;=D11),F11/D11,0))</f>
        <v/>
      </c>
      <c r="H11" s="844"/>
      <c r="I11" s="620"/>
      <c r="J11" s="624" t="str">
        <f>IF(F11="","",IF(I11="","",IF(AND(I11&gt;0,I11&lt;=F11),I11/F11,0)))</f>
        <v/>
      </c>
      <c r="K11" s="612"/>
      <c r="L11" s="620"/>
      <c r="M11" s="622" t="str">
        <f>IF(F11="","",IF(L11="","",IF(AND(L11&gt;0,L11&lt;=F11),L11/F11,0)))</f>
        <v/>
      </c>
    </row>
    <row r="12" spans="2:15" ht="27" customHeight="1" thickBot="1" x14ac:dyDescent="0.3">
      <c r="B12" s="789" t="s">
        <v>1699</v>
      </c>
      <c r="C12" s="618">
        <v>2013</v>
      </c>
      <c r="D12" s="625"/>
      <c r="E12" s="612"/>
      <c r="F12" s="626"/>
      <c r="G12" s="847" t="str">
        <f>IF(OR(D12="",D12=0),"",IF(AND(D12&gt;0,F12&gt;0,F12&lt;&gt;"",F12&lt;=D12),F12/D12,0))</f>
        <v/>
      </c>
      <c r="H12" s="844"/>
      <c r="I12" s="626"/>
      <c r="J12" s="627" t="str">
        <f>IF(F12="","",IF(I12="","",IF(AND(I12&gt;0,I12&lt;=F12),I12/F12,0)))</f>
        <v/>
      </c>
      <c r="K12" s="612"/>
      <c r="L12" s="626"/>
      <c r="M12" s="628" t="str">
        <f>IF(F12="","",IF(L12="","",IF(AND(L12&gt;0,L12&lt;=F12),L12/F12,0)))</f>
        <v/>
      </c>
    </row>
    <row r="13" spans="2:15" ht="27" customHeight="1" thickBot="1" x14ac:dyDescent="0.3">
      <c r="B13" s="789" t="s">
        <v>1699</v>
      </c>
      <c r="C13" s="629">
        <v>2014</v>
      </c>
      <c r="D13" s="630"/>
      <c r="E13" s="631"/>
      <c r="F13" s="632"/>
      <c r="G13" s="848" t="str">
        <f>IF(OR(D13="",D13=0),"",IF(AND(D13&gt;0,F13&gt;0,F13&lt;&gt;"",F13&lt;=D13),F13/D13,0))</f>
        <v/>
      </c>
      <c r="H13" s="845"/>
      <c r="I13" s="632"/>
      <c r="J13" s="633" t="str">
        <f>IF(F13="","",IF(I13="","",IF(AND(I13&gt;0,I13&lt;=F13),I13/F13,0)))</f>
        <v/>
      </c>
      <c r="K13" s="631"/>
      <c r="L13" s="632"/>
      <c r="M13" s="634" t="str">
        <f>IF(F13="","",IF(L13="","",IF(AND(L13&gt;0,L13&lt;=F13),L13/F13,0)))</f>
        <v/>
      </c>
    </row>
    <row r="14" spans="2:15" ht="10.5" customHeight="1" thickBot="1" x14ac:dyDescent="0.3">
      <c r="B14" s="635"/>
      <c r="C14" s="635"/>
      <c r="D14" s="636"/>
      <c r="E14" s="635"/>
      <c r="F14" s="635"/>
      <c r="G14" s="635"/>
      <c r="H14" s="635"/>
      <c r="I14" s="635"/>
      <c r="J14" s="635"/>
      <c r="K14" s="635"/>
      <c r="L14" s="635"/>
      <c r="M14" s="635"/>
    </row>
    <row r="15" spans="2:15" ht="31.5" customHeight="1" thickBot="1" x14ac:dyDescent="0.3">
      <c r="B15" s="635"/>
      <c r="C15" s="2654" t="s">
        <v>1700</v>
      </c>
      <c r="D15" s="2654"/>
      <c r="E15" s="2654"/>
      <c r="F15" s="2654"/>
      <c r="G15" s="849" t="str">
        <f>IF(B13="EZ","-----",IF(B13= "nicht relevant","-----",IF(COUNTBLANK(G11:G13)=3,"",SUMIF(B11:B13,"relevant",G11:G13)/COUNTIF(B11:B13,"relevant"))))</f>
        <v/>
      </c>
      <c r="H15" s="635"/>
      <c r="I15" s="635"/>
      <c r="J15" s="635"/>
      <c r="K15" s="637"/>
      <c r="L15" s="635"/>
      <c r="M15" s="635"/>
    </row>
    <row r="16" spans="2:15" ht="15.75" thickBot="1" x14ac:dyDescent="0.3"/>
    <row r="17" spans="2:15" ht="32.25" customHeight="1" thickBot="1" x14ac:dyDescent="0.3">
      <c r="B17" s="1528" t="s">
        <v>2052</v>
      </c>
      <c r="C17" s="1529"/>
      <c r="D17" s="1529"/>
      <c r="E17" s="1529"/>
      <c r="F17" s="1529"/>
      <c r="G17" s="1530"/>
      <c r="J17" s="1528" t="s">
        <v>2052</v>
      </c>
      <c r="K17" s="1529"/>
      <c r="L17" s="1529"/>
      <c r="M17" s="1529"/>
      <c r="N17" s="1529"/>
      <c r="O17" s="1530"/>
    </row>
    <row r="18" spans="2:15" ht="36.75" customHeight="1" thickBot="1" x14ac:dyDescent="0.3">
      <c r="B18" s="1624" t="s">
        <v>1484</v>
      </c>
      <c r="C18" s="1625"/>
      <c r="D18" s="1625"/>
      <c r="E18" s="1625"/>
      <c r="F18" s="1626"/>
      <c r="G18" s="388" t="s">
        <v>1485</v>
      </c>
      <c r="J18" s="1624" t="s">
        <v>1484</v>
      </c>
      <c r="K18" s="1625"/>
      <c r="L18" s="1625"/>
      <c r="M18" s="1625"/>
      <c r="N18" s="1626"/>
      <c r="O18" s="388" t="s">
        <v>1485</v>
      </c>
    </row>
    <row r="19" spans="2:15" ht="28.5" customHeight="1" thickBot="1" x14ac:dyDescent="0.3">
      <c r="B19" s="1786" t="s">
        <v>1448</v>
      </c>
      <c r="C19" s="1735"/>
      <c r="D19" s="1735"/>
      <c r="E19" s="1735"/>
      <c r="F19" s="1735"/>
      <c r="G19" s="1736"/>
      <c r="J19" s="1786" t="s">
        <v>1451</v>
      </c>
      <c r="K19" s="1735"/>
      <c r="L19" s="1735"/>
      <c r="M19" s="1735"/>
      <c r="N19" s="1735"/>
      <c r="O19" s="1736"/>
    </row>
    <row r="20" spans="2:15" ht="39.75" customHeight="1" x14ac:dyDescent="0.25">
      <c r="B20" s="2624"/>
      <c r="C20" s="1794" t="s">
        <v>756</v>
      </c>
      <c r="D20" s="1794"/>
      <c r="E20" s="1794"/>
      <c r="F20" s="1794"/>
      <c r="G20" s="640" t="s">
        <v>616</v>
      </c>
      <c r="J20" s="2624"/>
      <c r="K20" s="1794" t="s">
        <v>756</v>
      </c>
      <c r="L20" s="1794"/>
      <c r="M20" s="1794"/>
      <c r="N20" s="1794"/>
      <c r="O20" s="640" t="s">
        <v>1432</v>
      </c>
    </row>
    <row r="21" spans="2:15" ht="16.5" customHeight="1" x14ac:dyDescent="0.25">
      <c r="B21" s="2625"/>
      <c r="C21" s="2612" t="s">
        <v>1923</v>
      </c>
      <c r="D21" s="2612"/>
      <c r="E21" s="2612"/>
      <c r="F21" s="2612"/>
      <c r="G21" s="2621"/>
      <c r="J21" s="2625"/>
      <c r="K21" s="2612" t="s">
        <v>1923</v>
      </c>
      <c r="L21" s="2612"/>
      <c r="M21" s="2612"/>
      <c r="N21" s="2612"/>
      <c r="O21" s="2621"/>
    </row>
    <row r="22" spans="2:15" ht="39.75" customHeight="1" x14ac:dyDescent="0.25">
      <c r="B22" s="2625"/>
      <c r="C22" s="1436" t="s">
        <v>747</v>
      </c>
      <c r="D22" s="1436"/>
      <c r="E22" s="1436"/>
      <c r="F22" s="1436"/>
      <c r="G22" s="639" t="s">
        <v>2574</v>
      </c>
      <c r="J22" s="2625"/>
      <c r="K22" s="1436" t="s">
        <v>764</v>
      </c>
      <c r="L22" s="1436"/>
      <c r="M22" s="1436"/>
      <c r="N22" s="1436"/>
      <c r="O22" s="639" t="s">
        <v>2574</v>
      </c>
    </row>
    <row r="23" spans="2:15" ht="17.25" customHeight="1" x14ac:dyDescent="0.25">
      <c r="B23" s="2625"/>
      <c r="C23" s="2612" t="s">
        <v>1923</v>
      </c>
      <c r="D23" s="2612"/>
      <c r="E23" s="2612"/>
      <c r="F23" s="2612"/>
      <c r="G23" s="2621"/>
      <c r="J23" s="2625"/>
      <c r="K23" s="2612" t="s">
        <v>1923</v>
      </c>
      <c r="L23" s="2612"/>
      <c r="M23" s="2612"/>
      <c r="N23" s="2612"/>
      <c r="O23" s="2621"/>
    </row>
    <row r="24" spans="2:15" ht="39.75" customHeight="1" x14ac:dyDescent="0.25">
      <c r="B24" s="2625"/>
      <c r="C24" s="1436" t="s">
        <v>764</v>
      </c>
      <c r="D24" s="1436"/>
      <c r="E24" s="1436"/>
      <c r="F24" s="1436"/>
      <c r="G24" s="639" t="s">
        <v>2574</v>
      </c>
      <c r="J24" s="2625"/>
      <c r="K24" s="1436" t="s">
        <v>793</v>
      </c>
      <c r="L24" s="1436"/>
      <c r="M24" s="1436"/>
      <c r="N24" s="1436"/>
      <c r="O24" s="639" t="s">
        <v>1449</v>
      </c>
    </row>
    <row r="25" spans="2:15" ht="16.5" customHeight="1" x14ac:dyDescent="0.25">
      <c r="B25" s="2625"/>
      <c r="C25" s="2612" t="s">
        <v>1923</v>
      </c>
      <c r="D25" s="2612"/>
      <c r="E25" s="2612"/>
      <c r="F25" s="2612"/>
      <c r="G25" s="2621"/>
      <c r="J25" s="2626" t="s">
        <v>2795</v>
      </c>
      <c r="K25" s="2627"/>
      <c r="L25" s="2627"/>
      <c r="M25" s="2627"/>
      <c r="N25" s="2627"/>
      <c r="O25" s="2628"/>
    </row>
    <row r="26" spans="2:15" ht="39.75" customHeight="1" x14ac:dyDescent="0.25">
      <c r="B26" s="2625"/>
      <c r="C26" s="1436" t="s">
        <v>793</v>
      </c>
      <c r="D26" s="1436"/>
      <c r="E26" s="1436"/>
      <c r="F26" s="1436"/>
      <c r="G26" s="639" t="s">
        <v>1449</v>
      </c>
      <c r="J26" s="2629"/>
      <c r="K26" s="1436" t="s">
        <v>756</v>
      </c>
      <c r="L26" s="1436"/>
      <c r="M26" s="1436"/>
      <c r="N26" s="1436"/>
      <c r="O26" s="639" t="s">
        <v>1432</v>
      </c>
    </row>
    <row r="27" spans="2:15" ht="17.25" customHeight="1" x14ac:dyDescent="0.25">
      <c r="B27" s="2626" t="s">
        <v>2795</v>
      </c>
      <c r="C27" s="2627"/>
      <c r="D27" s="2627"/>
      <c r="E27" s="2627"/>
      <c r="F27" s="2627"/>
      <c r="G27" s="2628"/>
      <c r="J27" s="2629"/>
      <c r="K27" s="2612" t="s">
        <v>1923</v>
      </c>
      <c r="L27" s="2612"/>
      <c r="M27" s="2612"/>
      <c r="N27" s="2612"/>
      <c r="O27" s="2621"/>
    </row>
    <row r="28" spans="2:15" ht="38.25" customHeight="1" x14ac:dyDescent="0.25">
      <c r="B28" s="2622"/>
      <c r="C28" s="1436" t="s">
        <v>756</v>
      </c>
      <c r="D28" s="1436"/>
      <c r="E28" s="1436"/>
      <c r="F28" s="1436"/>
      <c r="G28" s="639" t="s">
        <v>616</v>
      </c>
      <c r="J28" s="2629"/>
      <c r="K28" s="1436" t="s">
        <v>764</v>
      </c>
      <c r="L28" s="1436"/>
      <c r="M28" s="1436"/>
      <c r="N28" s="1436"/>
      <c r="O28" s="639" t="s">
        <v>2574</v>
      </c>
    </row>
    <row r="29" spans="2:15" ht="17.25" customHeight="1" x14ac:dyDescent="0.25">
      <c r="B29" s="2623"/>
      <c r="C29" s="2612" t="s">
        <v>1923</v>
      </c>
      <c r="D29" s="2612"/>
      <c r="E29" s="2612"/>
      <c r="F29" s="2612"/>
      <c r="G29" s="2621"/>
      <c r="J29" s="2629"/>
      <c r="K29" s="2612" t="s">
        <v>1923</v>
      </c>
      <c r="L29" s="2612"/>
      <c r="M29" s="2612"/>
      <c r="N29" s="2612"/>
      <c r="O29" s="2621"/>
    </row>
    <row r="30" spans="2:15" ht="34.5" customHeight="1" x14ac:dyDescent="0.25">
      <c r="B30" s="2623"/>
      <c r="C30" s="1436" t="s">
        <v>747</v>
      </c>
      <c r="D30" s="1436"/>
      <c r="E30" s="1436"/>
      <c r="F30" s="1436"/>
      <c r="G30" s="639" t="s">
        <v>2574</v>
      </c>
      <c r="J30" s="2629"/>
      <c r="K30" s="1436" t="s">
        <v>793</v>
      </c>
      <c r="L30" s="1436"/>
      <c r="M30" s="1436"/>
      <c r="N30" s="1436"/>
      <c r="O30" s="639" t="s">
        <v>647</v>
      </c>
    </row>
    <row r="31" spans="2:15" ht="17.25" customHeight="1" x14ac:dyDescent="0.25">
      <c r="B31" s="2623"/>
      <c r="C31" s="2612" t="s">
        <v>1923</v>
      </c>
      <c r="D31" s="2612"/>
      <c r="E31" s="2612"/>
      <c r="F31" s="2612"/>
      <c r="G31" s="2621"/>
      <c r="J31" s="2629"/>
      <c r="K31" s="2612" t="s">
        <v>1923</v>
      </c>
      <c r="L31" s="2612"/>
      <c r="M31" s="2612"/>
      <c r="N31" s="2612"/>
      <c r="O31" s="2621"/>
    </row>
    <row r="32" spans="2:15" ht="36.75" customHeight="1" x14ac:dyDescent="0.25">
      <c r="B32" s="2623"/>
      <c r="C32" s="1436" t="s">
        <v>764</v>
      </c>
      <c r="D32" s="1436"/>
      <c r="E32" s="1436"/>
      <c r="F32" s="1436"/>
      <c r="G32" s="639" t="s">
        <v>2574</v>
      </c>
      <c r="J32" s="2629"/>
      <c r="K32" s="1436" t="s">
        <v>767</v>
      </c>
      <c r="L32" s="1436"/>
      <c r="M32" s="1436"/>
      <c r="N32" s="1436"/>
      <c r="O32" s="639" t="s">
        <v>648</v>
      </c>
    </row>
    <row r="33" spans="2:15" ht="38.25" customHeight="1" x14ac:dyDescent="0.25">
      <c r="B33" s="2623"/>
      <c r="C33" s="2612" t="s">
        <v>1923</v>
      </c>
      <c r="D33" s="2612"/>
      <c r="E33" s="2612"/>
      <c r="F33" s="2612"/>
      <c r="G33" s="2621"/>
      <c r="J33" s="2629"/>
      <c r="K33" s="1436" t="s">
        <v>768</v>
      </c>
      <c r="L33" s="1480"/>
      <c r="M33" s="1480"/>
      <c r="N33" s="1480"/>
      <c r="O33" s="639" t="s">
        <v>93</v>
      </c>
    </row>
    <row r="34" spans="2:15" ht="36.75" customHeight="1" x14ac:dyDescent="0.25">
      <c r="B34" s="2623"/>
      <c r="C34" s="1436" t="s">
        <v>793</v>
      </c>
      <c r="D34" s="1436"/>
      <c r="E34" s="1436"/>
      <c r="F34" s="1436"/>
      <c r="G34" s="639" t="s">
        <v>647</v>
      </c>
      <c r="J34" s="2629"/>
      <c r="K34" s="2612" t="s">
        <v>1923</v>
      </c>
      <c r="L34" s="2612"/>
      <c r="M34" s="2612"/>
      <c r="N34" s="2612"/>
      <c r="O34" s="2621"/>
    </row>
    <row r="35" spans="2:15" ht="57.75" customHeight="1" x14ac:dyDescent="0.25">
      <c r="B35" s="2623"/>
      <c r="C35" s="2612" t="s">
        <v>1923</v>
      </c>
      <c r="D35" s="2612"/>
      <c r="E35" s="2612"/>
      <c r="F35" s="2612"/>
      <c r="G35" s="2621"/>
      <c r="J35" s="2629"/>
      <c r="K35" s="1436" t="s">
        <v>1555</v>
      </c>
      <c r="L35" s="1480"/>
      <c r="M35" s="1480"/>
      <c r="N35" s="1480"/>
      <c r="O35" s="508" t="s">
        <v>2766</v>
      </c>
    </row>
    <row r="36" spans="2:15" ht="38.25" customHeight="1" thickBot="1" x14ac:dyDescent="0.3">
      <c r="B36" s="2623"/>
      <c r="C36" s="1436" t="s">
        <v>767</v>
      </c>
      <c r="D36" s="1436"/>
      <c r="E36" s="1436"/>
      <c r="F36" s="1436"/>
      <c r="G36" s="639" t="s">
        <v>648</v>
      </c>
      <c r="J36" s="2630"/>
      <c r="K36" s="1497" t="s">
        <v>2794</v>
      </c>
      <c r="L36" s="1498"/>
      <c r="M36" s="1498"/>
      <c r="N36" s="1498"/>
      <c r="O36" s="1224" t="s">
        <v>2765</v>
      </c>
    </row>
    <row r="37" spans="2:15" ht="38.25" customHeight="1" x14ac:dyDescent="0.25">
      <c r="B37" s="2623"/>
      <c r="C37" s="1436" t="s">
        <v>768</v>
      </c>
      <c r="D37" s="1436"/>
      <c r="E37" s="1436"/>
      <c r="F37" s="1436"/>
      <c r="G37" s="639" t="s">
        <v>93</v>
      </c>
    </row>
    <row r="38" spans="2:15" ht="17.25" customHeight="1" x14ac:dyDescent="0.25">
      <c r="B38" s="2623"/>
      <c r="C38" s="2612" t="s">
        <v>1923</v>
      </c>
      <c r="D38" s="2612"/>
      <c r="E38" s="2612"/>
      <c r="F38" s="2612"/>
      <c r="G38" s="2621"/>
    </row>
    <row r="39" spans="2:15" ht="60" customHeight="1" x14ac:dyDescent="0.25">
      <c r="B39" s="2623"/>
      <c r="C39" s="1436" t="s">
        <v>1555</v>
      </c>
      <c r="D39" s="1436"/>
      <c r="E39" s="1436"/>
      <c r="F39" s="1436"/>
      <c r="G39" s="508" t="s">
        <v>2766</v>
      </c>
    </row>
    <row r="40" spans="2:15" ht="38.25" customHeight="1" x14ac:dyDescent="0.25">
      <c r="B40" s="2623"/>
      <c r="C40" s="1436" t="s">
        <v>2794</v>
      </c>
      <c r="D40" s="1436"/>
      <c r="E40" s="1436"/>
      <c r="F40" s="1436"/>
      <c r="G40" s="1223" t="s">
        <v>2765</v>
      </c>
    </row>
    <row r="41" spans="2:15" ht="17.25" customHeight="1" x14ac:dyDescent="0.25">
      <c r="B41" s="2650" t="s">
        <v>1924</v>
      </c>
      <c r="C41" s="2651"/>
      <c r="D41" s="2651"/>
      <c r="E41" s="2651"/>
      <c r="F41" s="2651"/>
      <c r="G41" s="2652"/>
    </row>
    <row r="42" spans="2:15" ht="39.75" customHeight="1" x14ac:dyDescent="0.25">
      <c r="B42" s="2625"/>
      <c r="C42" s="1436" t="s">
        <v>756</v>
      </c>
      <c r="D42" s="1436"/>
      <c r="E42" s="1436"/>
      <c r="F42" s="1436"/>
      <c r="G42" s="639" t="s">
        <v>1185</v>
      </c>
    </row>
    <row r="43" spans="2:15" ht="15.75" customHeight="1" x14ac:dyDescent="0.25">
      <c r="B43" s="2625"/>
      <c r="C43" s="2612" t="s">
        <v>1923</v>
      </c>
      <c r="D43" s="2612"/>
      <c r="E43" s="2612"/>
      <c r="F43" s="2612"/>
      <c r="G43" s="2621"/>
    </row>
    <row r="44" spans="2:15" ht="39.75" customHeight="1" x14ac:dyDescent="0.25">
      <c r="B44" s="2625"/>
      <c r="C44" s="1436" t="s">
        <v>767</v>
      </c>
      <c r="D44" s="1436"/>
      <c r="E44" s="1436"/>
      <c r="F44" s="1436"/>
      <c r="G44" s="639" t="s">
        <v>648</v>
      </c>
      <c r="H44" s="2655" t="s">
        <v>1450</v>
      </c>
      <c r="I44" s="2656"/>
    </row>
    <row r="45" spans="2:15" ht="39.75" customHeight="1" x14ac:dyDescent="0.25">
      <c r="B45" s="2625"/>
      <c r="C45" s="1436" t="s">
        <v>768</v>
      </c>
      <c r="D45" s="1436"/>
      <c r="E45" s="1436"/>
      <c r="F45" s="1436"/>
      <c r="G45" s="639" t="s">
        <v>150</v>
      </c>
      <c r="H45" s="2657"/>
      <c r="I45" s="2658"/>
    </row>
    <row r="46" spans="2:15" ht="16.5" customHeight="1" x14ac:dyDescent="0.25">
      <c r="B46" s="2625"/>
      <c r="C46" s="2612" t="s">
        <v>1923</v>
      </c>
      <c r="D46" s="2612"/>
      <c r="E46" s="2612"/>
      <c r="F46" s="2612"/>
      <c r="G46" s="2621"/>
    </row>
    <row r="47" spans="2:15" ht="36.75" customHeight="1" x14ac:dyDescent="0.25">
      <c r="B47" s="2625"/>
      <c r="C47" s="1436" t="s">
        <v>747</v>
      </c>
      <c r="D47" s="1436"/>
      <c r="E47" s="1436"/>
      <c r="F47" s="1436"/>
      <c r="G47" s="639" t="s">
        <v>2574</v>
      </c>
    </row>
    <row r="48" spans="2:15" ht="16.5" customHeight="1" x14ac:dyDescent="0.25">
      <c r="B48" s="2625"/>
      <c r="C48" s="2612" t="s">
        <v>1923</v>
      </c>
      <c r="D48" s="2612"/>
      <c r="E48" s="2612"/>
      <c r="F48" s="2612"/>
      <c r="G48" s="2621"/>
    </row>
    <row r="49" spans="2:15" ht="60" customHeight="1" x14ac:dyDescent="0.25">
      <c r="B49" s="2625"/>
      <c r="C49" s="1436" t="s">
        <v>1555</v>
      </c>
      <c r="D49" s="1436"/>
      <c r="E49" s="1436"/>
      <c r="F49" s="1436"/>
      <c r="G49" s="508" t="s">
        <v>2766</v>
      </c>
    </row>
    <row r="50" spans="2:15" ht="39.75" customHeight="1" thickBot="1" x14ac:dyDescent="0.3">
      <c r="B50" s="2653"/>
      <c r="C50" s="1497" t="s">
        <v>2794</v>
      </c>
      <c r="D50" s="1497"/>
      <c r="E50" s="1497"/>
      <c r="F50" s="1497"/>
      <c r="G50" s="1224" t="s">
        <v>2765</v>
      </c>
    </row>
    <row r="52" spans="2:15" ht="15.75" thickBot="1" x14ac:dyDescent="0.3"/>
    <row r="53" spans="2:15" ht="33.75" customHeight="1" thickBot="1" x14ac:dyDescent="0.3">
      <c r="B53" s="1528" t="s">
        <v>1910</v>
      </c>
      <c r="C53" s="1529"/>
      <c r="D53" s="1529"/>
      <c r="E53" s="1529"/>
      <c r="F53" s="1529"/>
      <c r="G53" s="1530"/>
      <c r="J53" s="1528" t="s">
        <v>2053</v>
      </c>
      <c r="K53" s="1529"/>
      <c r="L53" s="1529"/>
      <c r="M53" s="1529"/>
      <c r="N53" s="1529"/>
      <c r="O53" s="1530"/>
    </row>
    <row r="54" spans="2:15" ht="24.75" customHeight="1" thickBot="1" x14ac:dyDescent="0.3">
      <c r="B54" s="388" t="s">
        <v>1493</v>
      </c>
      <c r="C54" s="1624" t="s">
        <v>1484</v>
      </c>
      <c r="D54" s="1625"/>
      <c r="E54" s="1626"/>
      <c r="F54" s="1624" t="s">
        <v>1485</v>
      </c>
      <c r="G54" s="1626"/>
      <c r="J54" s="388" t="s">
        <v>1493</v>
      </c>
      <c r="K54" s="1624" t="s">
        <v>1484</v>
      </c>
      <c r="L54" s="1625"/>
      <c r="M54" s="1626"/>
      <c r="N54" s="1624" t="s">
        <v>1485</v>
      </c>
      <c r="O54" s="1626"/>
    </row>
    <row r="55" spans="2:15" ht="35.25" customHeight="1" thickBot="1" x14ac:dyDescent="0.3">
      <c r="B55" s="1739" t="s">
        <v>150</v>
      </c>
      <c r="C55" s="1773" t="s">
        <v>2054</v>
      </c>
      <c r="D55" s="1747"/>
      <c r="E55" s="1747"/>
      <c r="F55" s="1747"/>
      <c r="G55" s="1748"/>
      <c r="J55" s="1739" t="s">
        <v>150</v>
      </c>
      <c r="K55" s="1773" t="s">
        <v>2054</v>
      </c>
      <c r="L55" s="1747"/>
      <c r="M55" s="1747"/>
      <c r="N55" s="1747"/>
      <c r="O55" s="1748"/>
    </row>
    <row r="56" spans="2:15" ht="53.25" customHeight="1" thickBot="1" x14ac:dyDescent="0.3">
      <c r="B56" s="1741"/>
      <c r="C56" s="2631" t="s">
        <v>930</v>
      </c>
      <c r="D56" s="1971"/>
      <c r="E56" s="1972"/>
      <c r="F56" s="2632" t="s">
        <v>1447</v>
      </c>
      <c r="G56" s="2633"/>
      <c r="J56" s="1741"/>
      <c r="K56" s="2631" t="s">
        <v>930</v>
      </c>
      <c r="L56" s="1971"/>
      <c r="M56" s="1972"/>
      <c r="N56" s="2632" t="s">
        <v>1463</v>
      </c>
      <c r="O56" s="2633"/>
    </row>
    <row r="57" spans="2:15" ht="55.5" customHeight="1" thickBot="1" x14ac:dyDescent="0.3">
      <c r="B57" s="645" t="s">
        <v>959</v>
      </c>
      <c r="C57" s="1773" t="s">
        <v>1751</v>
      </c>
      <c r="D57" s="1747"/>
      <c r="E57" s="1747"/>
      <c r="F57" s="1747"/>
      <c r="G57" s="1748"/>
      <c r="J57" s="386" t="s">
        <v>1464</v>
      </c>
      <c r="K57" s="1773" t="s">
        <v>1925</v>
      </c>
      <c r="L57" s="1747"/>
      <c r="M57" s="1747"/>
      <c r="N57" s="1747"/>
      <c r="O57" s="1748"/>
    </row>
    <row r="58" spans="2:15" ht="55.5" customHeight="1" thickBot="1" x14ac:dyDescent="0.3">
      <c r="B58" s="386" t="s">
        <v>960</v>
      </c>
      <c r="C58" s="1773" t="s">
        <v>1460</v>
      </c>
      <c r="D58" s="1747"/>
      <c r="E58" s="1747"/>
      <c r="F58" s="1747"/>
      <c r="G58" s="1748"/>
    </row>
    <row r="59" spans="2:15" ht="55.5" customHeight="1" thickBot="1" x14ac:dyDescent="0.3">
      <c r="B59" s="386" t="s">
        <v>962</v>
      </c>
      <c r="C59" s="1773" t="s">
        <v>1927</v>
      </c>
      <c r="D59" s="1747"/>
      <c r="E59" s="1747"/>
      <c r="F59" s="1747"/>
      <c r="G59" s="1748"/>
      <c r="J59" s="386" t="s">
        <v>1465</v>
      </c>
      <c r="K59" s="1773" t="s">
        <v>1466</v>
      </c>
      <c r="L59" s="1747"/>
      <c r="M59" s="1747"/>
      <c r="N59" s="1747"/>
      <c r="O59" s="1748"/>
    </row>
    <row r="60" spans="2:15" ht="55.5" customHeight="1" thickBot="1" x14ac:dyDescent="0.3">
      <c r="B60" s="386" t="s">
        <v>963</v>
      </c>
      <c r="C60" s="1773" t="s">
        <v>1461</v>
      </c>
      <c r="D60" s="1747"/>
      <c r="E60" s="1747"/>
      <c r="F60" s="1747"/>
      <c r="G60" s="1748"/>
    </row>
    <row r="61" spans="2:15" ht="55.5" customHeight="1" thickBot="1" x14ac:dyDescent="0.3">
      <c r="B61" s="386" t="s">
        <v>965</v>
      </c>
      <c r="C61" s="1773" t="s">
        <v>1926</v>
      </c>
      <c r="D61" s="1747"/>
      <c r="E61" s="1747"/>
      <c r="F61" s="1747"/>
      <c r="G61" s="1748"/>
    </row>
    <row r="62" spans="2:15" ht="55.5" customHeight="1" thickBot="1" x14ac:dyDescent="0.3">
      <c r="B62" s="386" t="s">
        <v>966</v>
      </c>
      <c r="C62" s="1773" t="s">
        <v>1462</v>
      </c>
      <c r="D62" s="1747"/>
      <c r="E62" s="1747"/>
      <c r="F62" s="1747"/>
      <c r="G62" s="1748"/>
    </row>
  </sheetData>
  <sheetProtection algorithmName="SHA-512" hashValue="YEmgy/FwsSpuSMDIYORhQ9tu94ZRjK3PdMY82xD/3UWB1rp9YzCwx2lHfV7WSo3dFJMZJ1+BDoIZu3z6uOxulg==" saltValue="dZ2hjeLWit3TvXdNtW97UQ==" spinCount="100000" sheet="1" objects="1" scenarios="1"/>
  <mergeCells count="96">
    <mergeCell ref="C15:F15"/>
    <mergeCell ref="B17:G17"/>
    <mergeCell ref="B20:B26"/>
    <mergeCell ref="K54:M54"/>
    <mergeCell ref="N54:O54"/>
    <mergeCell ref="C31:G31"/>
    <mergeCell ref="C32:F32"/>
    <mergeCell ref="C33:G33"/>
    <mergeCell ref="C34:F34"/>
    <mergeCell ref="C39:F39"/>
    <mergeCell ref="C40:F40"/>
    <mergeCell ref="J17:O17"/>
    <mergeCell ref="K20:N20"/>
    <mergeCell ref="B53:G53"/>
    <mergeCell ref="C50:F50"/>
    <mergeCell ref="H44:I45"/>
    <mergeCell ref="B55:B56"/>
    <mergeCell ref="K21:O21"/>
    <mergeCell ref="C44:F44"/>
    <mergeCell ref="C45:F45"/>
    <mergeCell ref="C54:E54"/>
    <mergeCell ref="F54:G54"/>
    <mergeCell ref="C21:G21"/>
    <mergeCell ref="C23:G23"/>
    <mergeCell ref="C25:G25"/>
    <mergeCell ref="B27:G27"/>
    <mergeCell ref="C28:F28"/>
    <mergeCell ref="C29:G29"/>
    <mergeCell ref="C30:F30"/>
    <mergeCell ref="J53:O53"/>
    <mergeCell ref="B42:B50"/>
    <mergeCell ref="C46:G46"/>
    <mergeCell ref="B41:G41"/>
    <mergeCell ref="C35:G35"/>
    <mergeCell ref="C36:F36"/>
    <mergeCell ref="C37:F37"/>
    <mergeCell ref="C38:G38"/>
    <mergeCell ref="B2:F2"/>
    <mergeCell ref="F5:G5"/>
    <mergeCell ref="I5:J5"/>
    <mergeCell ref="L5:M5"/>
    <mergeCell ref="B7:B8"/>
    <mergeCell ref="C7:C8"/>
    <mergeCell ref="D7:D8"/>
    <mergeCell ref="F7:F8"/>
    <mergeCell ref="G7:G8"/>
    <mergeCell ref="I7:I8"/>
    <mergeCell ref="M7:M8"/>
    <mergeCell ref="J7:J8"/>
    <mergeCell ref="L7:L8"/>
    <mergeCell ref="J55:J56"/>
    <mergeCell ref="K55:O55"/>
    <mergeCell ref="K56:M56"/>
    <mergeCell ref="N56:O56"/>
    <mergeCell ref="C62:G62"/>
    <mergeCell ref="C61:G61"/>
    <mergeCell ref="F56:G56"/>
    <mergeCell ref="C56:E56"/>
    <mergeCell ref="C55:G55"/>
    <mergeCell ref="K57:O57"/>
    <mergeCell ref="K59:O59"/>
    <mergeCell ref="C58:G58"/>
    <mergeCell ref="C60:G60"/>
    <mergeCell ref="C59:G59"/>
    <mergeCell ref="C57:G57"/>
    <mergeCell ref="K23:O23"/>
    <mergeCell ref="K24:N24"/>
    <mergeCell ref="C24:F24"/>
    <mergeCell ref="C26:F26"/>
    <mergeCell ref="B28:B40"/>
    <mergeCell ref="J20:J24"/>
    <mergeCell ref="J25:O25"/>
    <mergeCell ref="J26:J36"/>
    <mergeCell ref="B18:F18"/>
    <mergeCell ref="J18:N18"/>
    <mergeCell ref="B19:G19"/>
    <mergeCell ref="J19:O19"/>
    <mergeCell ref="C22:F22"/>
    <mergeCell ref="C20:F20"/>
    <mergeCell ref="K22:N22"/>
    <mergeCell ref="C48:G48"/>
    <mergeCell ref="C49:F49"/>
    <mergeCell ref="K26:N26"/>
    <mergeCell ref="K27:O27"/>
    <mergeCell ref="K28:N28"/>
    <mergeCell ref="K29:O29"/>
    <mergeCell ref="K30:N30"/>
    <mergeCell ref="K31:O31"/>
    <mergeCell ref="K32:N32"/>
    <mergeCell ref="K33:N33"/>
    <mergeCell ref="K35:N35"/>
    <mergeCell ref="K36:N36"/>
    <mergeCell ref="K34:O34"/>
    <mergeCell ref="C42:F42"/>
    <mergeCell ref="C43:G43"/>
    <mergeCell ref="C47:F47"/>
  </mergeCells>
  <conditionalFormatting sqref="C9">
    <cfRule type="expression" dxfId="89" priority="63" stopIfTrue="1">
      <formula>OR($B9="nicht relevant",$B9="EZ")</formula>
    </cfRule>
  </conditionalFormatting>
  <conditionalFormatting sqref="H14:M15 C14:G14">
    <cfRule type="cellIs" dxfId="88" priority="62" operator="lessThan">
      <formula>0</formula>
    </cfRule>
  </conditionalFormatting>
  <conditionalFormatting sqref="F9">
    <cfRule type="expression" dxfId="87" priority="51" stopIfTrue="1">
      <formula>OR($B9="nicht relevant",$B9="EZ")</formula>
    </cfRule>
    <cfRule type="expression" dxfId="86" priority="56" stopIfTrue="1">
      <formula>LEN(TRIM(F9))=0</formula>
    </cfRule>
    <cfRule type="cellIs" dxfId="85" priority="61" stopIfTrue="1" operator="greaterThan">
      <formula>D9</formula>
    </cfRule>
  </conditionalFormatting>
  <conditionalFormatting sqref="F10">
    <cfRule type="expression" dxfId="84" priority="50" stopIfTrue="1">
      <formula>OR($B10="nicht relevant",$B10="EZ")</formula>
    </cfRule>
    <cfRule type="expression" dxfId="83" priority="55" stopIfTrue="1">
      <formula>LEN(TRIM(F10))=0</formula>
    </cfRule>
    <cfRule type="cellIs" dxfId="82" priority="60" stopIfTrue="1" operator="greaterThan">
      <formula>D10</formula>
    </cfRule>
  </conditionalFormatting>
  <conditionalFormatting sqref="F11">
    <cfRule type="expression" dxfId="81" priority="49" stopIfTrue="1">
      <formula>OR($B11="nicht relevant",$B11="EZ")</formula>
    </cfRule>
    <cfRule type="expression" dxfId="80" priority="54" stopIfTrue="1">
      <formula>LEN(TRIM(F11))=0</formula>
    </cfRule>
    <cfRule type="cellIs" dxfId="79" priority="59" stopIfTrue="1" operator="greaterThan">
      <formula>D11</formula>
    </cfRule>
  </conditionalFormatting>
  <conditionalFormatting sqref="F12">
    <cfRule type="expression" dxfId="78" priority="48" stopIfTrue="1">
      <formula>OR($B12="nicht relevant",$B12="EZ")</formula>
    </cfRule>
    <cfRule type="expression" dxfId="77" priority="53" stopIfTrue="1">
      <formula>LEN(TRIM(F12))=0</formula>
    </cfRule>
    <cfRule type="cellIs" dxfId="76" priority="58" stopIfTrue="1" operator="greaterThan">
      <formula>D12</formula>
    </cfRule>
  </conditionalFormatting>
  <conditionalFormatting sqref="F13">
    <cfRule type="expression" dxfId="75" priority="47" stopIfTrue="1">
      <formula>OR($B13="nicht relevant",$B13="EZ")</formula>
    </cfRule>
    <cfRule type="expression" dxfId="74" priority="52" stopIfTrue="1">
      <formula>LEN(TRIM(F13))=0</formula>
    </cfRule>
    <cfRule type="cellIs" dxfId="73" priority="57" stopIfTrue="1" operator="greaterThan">
      <formula>D13</formula>
    </cfRule>
  </conditionalFormatting>
  <conditionalFormatting sqref="I9">
    <cfRule type="expression" dxfId="72" priority="36" stopIfTrue="1">
      <formula>OR($B9="nicht relevant",$B9="EZ")</formula>
    </cfRule>
    <cfRule type="expression" dxfId="71" priority="41" stopIfTrue="1">
      <formula>LEN(TRIM(I9))=0</formula>
    </cfRule>
    <cfRule type="cellIs" dxfId="70" priority="46" stopIfTrue="1" operator="greaterThan">
      <formula>F9</formula>
    </cfRule>
  </conditionalFormatting>
  <conditionalFormatting sqref="I10">
    <cfRule type="expression" dxfId="69" priority="35" stopIfTrue="1">
      <formula>OR($B10="nicht relevant",$B10="EZ")</formula>
    </cfRule>
    <cfRule type="expression" dxfId="68" priority="40" stopIfTrue="1">
      <formula>LEN(TRIM(I10))=0</formula>
    </cfRule>
    <cfRule type="cellIs" dxfId="67" priority="45" stopIfTrue="1" operator="greaterThan">
      <formula>F10</formula>
    </cfRule>
  </conditionalFormatting>
  <conditionalFormatting sqref="I11">
    <cfRule type="expression" dxfId="66" priority="34" stopIfTrue="1">
      <formula>OR($B11="nicht relevant",$B11="EZ")</formula>
    </cfRule>
    <cfRule type="expression" dxfId="65" priority="39" stopIfTrue="1">
      <formula>LEN(TRIM(I11))=0</formula>
    </cfRule>
    <cfRule type="cellIs" dxfId="64" priority="44" stopIfTrue="1" operator="greaterThan">
      <formula>F11</formula>
    </cfRule>
  </conditionalFormatting>
  <conditionalFormatting sqref="I12">
    <cfRule type="expression" dxfId="63" priority="33" stopIfTrue="1">
      <formula>OR($B12="nicht relevant",$B12="EZ")</formula>
    </cfRule>
    <cfRule type="expression" dxfId="62" priority="38" stopIfTrue="1">
      <formula>LEN(TRIM(I12))=0</formula>
    </cfRule>
    <cfRule type="cellIs" dxfId="61" priority="43" stopIfTrue="1" operator="greaterThan">
      <formula>F12</formula>
    </cfRule>
  </conditionalFormatting>
  <conditionalFormatting sqref="I13">
    <cfRule type="expression" dxfId="60" priority="32" stopIfTrue="1">
      <formula>OR($B13="nicht relevant",$B13="EZ")</formula>
    </cfRule>
    <cfRule type="expression" dxfId="59" priority="37" stopIfTrue="1">
      <formula>LEN(TRIM(I13))=0</formula>
    </cfRule>
    <cfRule type="cellIs" dxfId="58" priority="42" stopIfTrue="1" operator="greaterThan">
      <formula>F13</formula>
    </cfRule>
  </conditionalFormatting>
  <conditionalFormatting sqref="L9">
    <cfRule type="expression" dxfId="57" priority="17" stopIfTrue="1">
      <formula>OR($B9="nicht relevant",$B9="EZ")</formula>
    </cfRule>
    <cfRule type="expression" dxfId="56" priority="26" stopIfTrue="1">
      <formula>LEN(TRIM(L9))=0</formula>
    </cfRule>
    <cfRule type="cellIs" dxfId="55" priority="31" stopIfTrue="1" operator="greaterThan">
      <formula>F9</formula>
    </cfRule>
  </conditionalFormatting>
  <conditionalFormatting sqref="L10">
    <cfRule type="expression" dxfId="54" priority="18" stopIfTrue="1">
      <formula>OR($B10="nicht relevant",$B10="EZ")</formula>
    </cfRule>
    <cfRule type="expression" dxfId="53" priority="25" stopIfTrue="1">
      <formula>LEN(TRIM(L10))=0</formula>
    </cfRule>
    <cfRule type="cellIs" dxfId="52" priority="30" stopIfTrue="1" operator="greaterThan">
      <formula>F10</formula>
    </cfRule>
  </conditionalFormatting>
  <conditionalFormatting sqref="L11">
    <cfRule type="expression" dxfId="51" priority="19" stopIfTrue="1">
      <formula>OR($B11="nicht relevant",$B11="EZ")</formula>
    </cfRule>
    <cfRule type="expression" dxfId="50" priority="24" stopIfTrue="1">
      <formula>LEN(TRIM(L11))=0</formula>
    </cfRule>
    <cfRule type="cellIs" dxfId="49" priority="29" stopIfTrue="1" operator="greaterThan">
      <formula>F11</formula>
    </cfRule>
  </conditionalFormatting>
  <conditionalFormatting sqref="L12">
    <cfRule type="expression" dxfId="48" priority="20" stopIfTrue="1">
      <formula>OR($B12="nicht relevant",$B12="EZ")</formula>
    </cfRule>
    <cfRule type="expression" dxfId="47" priority="23" stopIfTrue="1">
      <formula>LEN(TRIM(L12))=0</formula>
    </cfRule>
    <cfRule type="cellIs" dxfId="46" priority="28" stopIfTrue="1" operator="greaterThan">
      <formula>F12</formula>
    </cfRule>
  </conditionalFormatting>
  <conditionalFormatting sqref="L13">
    <cfRule type="expression" dxfId="45" priority="21" stopIfTrue="1">
      <formula>OR($B13="nicht relevant",$B13="EZ")</formula>
    </cfRule>
    <cfRule type="expression" dxfId="44" priority="22" stopIfTrue="1">
      <formula>LEN(TRIM(L13))=0</formula>
    </cfRule>
    <cfRule type="cellIs" dxfId="43" priority="27" stopIfTrue="1" operator="greaterThan">
      <formula>F13</formula>
    </cfRule>
  </conditionalFormatting>
  <conditionalFormatting sqref="G9:G13">
    <cfRule type="expression" dxfId="42" priority="65" stopIfTrue="1">
      <formula>OR($B9="nicht relevant",$B9="EZ")</formula>
    </cfRule>
    <cfRule type="expression" dxfId="41" priority="67" stopIfTrue="1">
      <formula>LEN(TRIM(G9))=0</formula>
    </cfRule>
  </conditionalFormatting>
  <conditionalFormatting sqref="C10">
    <cfRule type="expression" dxfId="40" priority="16" stopIfTrue="1">
      <formula>OR($B10="nicht relevant",$B10="EZ")</formula>
    </cfRule>
  </conditionalFormatting>
  <conditionalFormatting sqref="C11">
    <cfRule type="expression" dxfId="39" priority="15" stopIfTrue="1">
      <formula>OR($B11="nicht relevant",$B11="EZ")</formula>
    </cfRule>
  </conditionalFormatting>
  <conditionalFormatting sqref="C13">
    <cfRule type="expression" dxfId="38" priority="13" stopIfTrue="1">
      <formula>OR($B13="nicht relevant",$B13="EZ")</formula>
    </cfRule>
  </conditionalFormatting>
  <conditionalFormatting sqref="D9:D11">
    <cfRule type="expression" dxfId="37" priority="77" stopIfTrue="1">
      <formula>OR($B9="nicht relevant",$B9="EZ")</formula>
    </cfRule>
    <cfRule type="expression" dxfId="36" priority="78" stopIfTrue="1">
      <formula>LEN(TRIM(D9))=0</formula>
    </cfRule>
  </conditionalFormatting>
  <conditionalFormatting sqref="D12">
    <cfRule type="expression" dxfId="35" priority="79" stopIfTrue="1">
      <formula>OR($B12="nicht relevant",$B12="EZ")</formula>
    </cfRule>
    <cfRule type="expression" dxfId="34" priority="80" stopIfTrue="1">
      <formula>LEN(TRIM(D12))=0</formula>
    </cfRule>
  </conditionalFormatting>
  <conditionalFormatting sqref="D13">
    <cfRule type="expression" dxfId="33" priority="9" stopIfTrue="1">
      <formula>OR($B13="nicht relevant",$B13="EZ")</formula>
    </cfRule>
    <cfRule type="expression" dxfId="32" priority="10" stopIfTrue="1">
      <formula>LEN(TRIM(D13))=0</formula>
    </cfRule>
  </conditionalFormatting>
  <conditionalFormatting sqref="G15">
    <cfRule type="cellIs" dxfId="31" priority="93" stopIfTrue="1" operator="equal">
      <formula>"---"</formula>
    </cfRule>
    <cfRule type="cellIs" dxfId="30" priority="94" stopIfTrue="1" operator="between">
      <formula>$H$108</formula>
      <formula>$I$108</formula>
    </cfRule>
    <cfRule type="cellIs" dxfId="29" priority="95" stopIfTrue="1" operator="between">
      <formula>$F$111</formula>
      <formula>$I$107</formula>
    </cfRule>
  </conditionalFormatting>
  <conditionalFormatting sqref="G11:G13">
    <cfRule type="cellIs" dxfId="28" priority="105" stopIfTrue="1" operator="between">
      <formula>$F$110</formula>
      <formula>$I$106</formula>
    </cfRule>
  </conditionalFormatting>
  <conditionalFormatting sqref="J13">
    <cfRule type="expression" dxfId="27" priority="397" stopIfTrue="1">
      <formula>OR($B13="nicht relevant",$B13="EZ")</formula>
    </cfRule>
    <cfRule type="cellIs" dxfId="26" priority="398" stopIfTrue="1" operator="between">
      <formula>$C$122</formula>
      <formula>$F$122</formula>
    </cfRule>
    <cfRule type="expression" dxfId="25" priority="399" stopIfTrue="1">
      <formula>LEN(TRIM(J13))=0</formula>
    </cfRule>
  </conditionalFormatting>
  <conditionalFormatting sqref="J12">
    <cfRule type="expression" dxfId="24" priority="421" stopIfTrue="1">
      <formula>OR($B12="nicht relevant",$B12="EZ")</formula>
    </cfRule>
    <cfRule type="cellIs" dxfId="23" priority="422" stopIfTrue="1" operator="between">
      <formula>$C$121</formula>
      <formula>$F$121</formula>
    </cfRule>
    <cfRule type="expression" dxfId="22" priority="423" stopIfTrue="1">
      <formula>LEN(TRIM(J12))=0</formula>
    </cfRule>
  </conditionalFormatting>
  <conditionalFormatting sqref="J11">
    <cfRule type="expression" dxfId="21" priority="439" stopIfTrue="1">
      <formula>OR($B11="nicht relevant",$B11="EZ")</formula>
    </cfRule>
    <cfRule type="cellIs" dxfId="20" priority="440" stopIfTrue="1" operator="between">
      <formula>$C$120</formula>
      <formula>$F$120</formula>
    </cfRule>
    <cfRule type="expression" dxfId="19" priority="441" stopIfTrue="1">
      <formula>LEN(TRIM(J11))=0</formula>
    </cfRule>
  </conditionalFormatting>
  <conditionalFormatting sqref="J10">
    <cfRule type="expression" dxfId="18" priority="442" stopIfTrue="1">
      <formula>OR($B10="nicht relevant",$B10="EZ")</formula>
    </cfRule>
    <cfRule type="cellIs" dxfId="17" priority="443" stopIfTrue="1" operator="between">
      <formula>$C$119</formula>
      <formula>$F$119</formula>
    </cfRule>
    <cfRule type="expression" dxfId="16" priority="444" stopIfTrue="1">
      <formula>LEN(TRIM(J10))=0</formula>
    </cfRule>
  </conditionalFormatting>
  <conditionalFormatting sqref="J9">
    <cfRule type="expression" dxfId="15" priority="517" stopIfTrue="1">
      <formula>OR($B9="nicht relevant",$B9="EZ")</formula>
    </cfRule>
    <cfRule type="cellIs" dxfId="14" priority="518" stopIfTrue="1" operator="between">
      <formula>$C$118</formula>
      <formula>$F$118</formula>
    </cfRule>
    <cfRule type="expression" dxfId="13" priority="519" stopIfTrue="1">
      <formula>LEN(TRIM(J9))=0</formula>
    </cfRule>
  </conditionalFormatting>
  <conditionalFormatting sqref="M13">
    <cfRule type="expression" dxfId="12" priority="520" stopIfTrue="1">
      <formula>OR($B13="nicht relevant",$B13="EZ")</formula>
    </cfRule>
    <cfRule type="expression" dxfId="11" priority="521" stopIfTrue="1">
      <formula>LEN(TRIM(M13))=0</formula>
    </cfRule>
    <cfRule type="cellIs" dxfId="10" priority="522" stopIfTrue="1" operator="between">
      <formula>$C$129</formula>
      <formula>$F$129</formula>
    </cfRule>
  </conditionalFormatting>
  <conditionalFormatting sqref="M9:M12">
    <cfRule type="expression" dxfId="9" priority="523" stopIfTrue="1">
      <formula>OR($B9="nicht relevant",$B9="EZ")</formula>
    </cfRule>
    <cfRule type="expression" dxfId="8" priority="524" stopIfTrue="1">
      <formula>LEN(TRIM(M9))=0</formula>
    </cfRule>
    <cfRule type="expression" dxfId="7" priority="525" stopIfTrue="1">
      <formula>IF(M9="","",IF(M9&gt;=0,OR(M9&lt;G115,M9&gt;=I111),FALSE))</formula>
    </cfRule>
  </conditionalFormatting>
  <conditionalFormatting sqref="C9">
    <cfRule type="expression" dxfId="6" priority="8" stopIfTrue="1">
      <formula>OR($B9="nicht relevant",$B9="EZ")</formula>
    </cfRule>
  </conditionalFormatting>
  <conditionalFormatting sqref="C10">
    <cfRule type="expression" dxfId="5" priority="7" stopIfTrue="1">
      <formula>OR($B10="nicht relevant",$B10="EZ")</formula>
    </cfRule>
  </conditionalFormatting>
  <conditionalFormatting sqref="C11">
    <cfRule type="expression" dxfId="4" priority="6" stopIfTrue="1">
      <formula>OR($B11="nicht relevant",$B11="EZ")</formula>
    </cfRule>
  </conditionalFormatting>
  <conditionalFormatting sqref="C12">
    <cfRule type="expression" dxfId="3" priority="2" stopIfTrue="1">
      <formula>OR($B12="nicht relevant",$B12="EZ")</formula>
    </cfRule>
  </conditionalFormatting>
  <conditionalFormatting sqref="C12">
    <cfRule type="expression" dxfId="2" priority="1" stopIfTrue="1">
      <formula>OR($B12="nicht relevant",$B12="EZ")</formula>
    </cfRule>
  </conditionalFormatting>
  <dataValidations count="4">
    <dataValidation type="whole" showInputMessage="1" showErrorMessage="1" errorTitle="Eingabefehler" error="Werte Spalte F &quot;Patienten mit Follow-Up&quot; müssen kleiner sein als Spalte D &quot;Anzahl Primärfälle&quot;." sqref="F9:F13">
      <formula1>0</formula1>
      <formula2>D9</formula2>
    </dataValidation>
    <dataValidation type="whole" showInputMessage="1" showErrorMessage="1" errorTitle="Eingabefehler" error="Werte Spalte L &quot;OAS absolut&quot; müssen kleiner sein als Spalte F &quot;Patienten mit Follow-Up&quot;." sqref="L9:L13">
      <formula1>0</formula1>
      <formula2>F9</formula2>
    </dataValidation>
    <dataValidation type="whole" showInputMessage="1" showErrorMessage="1" errorTitle="Eingabefehler" error="Werte Spalte I &quot;DFS absolut&quot; müssen kleiner sein als Spalte F &quot;Patienten mit Follow-Up&quot;." sqref="I9:I13">
      <formula1>0</formula1>
      <formula2>F9</formula2>
    </dataValidation>
    <dataValidation type="whole" allowBlank="1" showInputMessage="1" showErrorMessage="1" errorTitle="Eingabefehler" error="Ganze Zahl zwischen 0 und 5000 eingeben." sqref="D9:D13">
      <formula1>0</formula1>
      <formula2>5000</formula2>
    </dataValidation>
  </dataValidations>
  <hyperlinks>
    <hyperlink ref="B3" location="Content!A1" display="Content (Inhaltsverzeichnis)"/>
  </hyperlinks>
  <pageMargins left="0.7" right="0.7" top="0.78740157499999996" bottom="0.78740157499999996" header="0.3" footer="0.3"/>
  <pageSetup paperSize="9" orientation="portrait" horizontalDpi="0" verticalDpi="0" r:id="rId1"/>
  <drawing r:id="rId2"/>
  <legacy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7"/>
  <sheetViews>
    <sheetView showGridLines="0" workbookViewId="0">
      <pane ySplit="3" topLeftCell="A4" activePane="bottomLeft" state="frozen"/>
      <selection pane="bottomLeft" activeCell="B3" sqref="B3"/>
    </sheetView>
  </sheetViews>
  <sheetFormatPr baseColWidth="10" defaultRowHeight="15" x14ac:dyDescent="0.25"/>
  <cols>
    <col min="1" max="1" width="3.28515625" customWidth="1"/>
    <col min="2" max="2" width="15" customWidth="1"/>
    <col min="3" max="3" width="31.28515625" customWidth="1"/>
    <col min="4" max="4" width="37" customWidth="1"/>
    <col min="5" max="5" width="4.85546875" customWidth="1"/>
    <col min="6" max="6" width="40" customWidth="1"/>
  </cols>
  <sheetData>
    <row r="1" spans="2:14" s="70" customFormat="1" ht="9" customHeight="1" x14ac:dyDescent="0.2"/>
    <row r="2" spans="2:14" s="70" customFormat="1" ht="48.75" customHeight="1" x14ac:dyDescent="0.25">
      <c r="B2" s="1399" t="s">
        <v>3033</v>
      </c>
      <c r="C2" s="1399"/>
      <c r="D2" s="1399"/>
      <c r="E2" s="1399"/>
      <c r="F2" s="67"/>
      <c r="G2" s="30"/>
      <c r="H2"/>
    </row>
    <row r="3" spans="2:14" s="1" customFormat="1" ht="16.5" customHeight="1" x14ac:dyDescent="0.25">
      <c r="B3" s="533" t="s">
        <v>1228</v>
      </c>
      <c r="C3"/>
      <c r="D3"/>
      <c r="E3"/>
      <c r="F3"/>
      <c r="G3"/>
      <c r="H3" s="231"/>
      <c r="I3" s="231"/>
      <c r="J3" s="231"/>
      <c r="K3" s="232"/>
      <c r="L3"/>
      <c r="M3"/>
      <c r="N3"/>
    </row>
    <row r="4" spans="2:14" ht="8.25" customHeight="1" x14ac:dyDescent="0.25"/>
    <row r="5" spans="2:14" s="636" customFormat="1" ht="9.75" customHeight="1" x14ac:dyDescent="0.2">
      <c r="B5" s="2678"/>
      <c r="C5" s="2678"/>
      <c r="D5" s="2678"/>
    </row>
    <row r="6" spans="2:14" s="636" customFormat="1" ht="10.5" customHeight="1" x14ac:dyDescent="0.2">
      <c r="B6" s="2679"/>
      <c r="C6" s="2679"/>
      <c r="D6" s="2679"/>
      <c r="E6" s="680"/>
      <c r="F6" s="681"/>
    </row>
    <row r="7" spans="2:14" s="636" customFormat="1" ht="6" customHeight="1" thickBot="1" x14ac:dyDescent="0.25">
      <c r="B7" s="682"/>
      <c r="C7" s="682"/>
      <c r="D7" s="682"/>
      <c r="E7" s="680"/>
      <c r="F7" s="681"/>
    </row>
    <row r="8" spans="2:14" s="636" customFormat="1" ht="37.5" customHeight="1" x14ac:dyDescent="0.2">
      <c r="B8" s="2680" t="s">
        <v>1701</v>
      </c>
      <c r="C8" s="2681"/>
      <c r="D8" s="700"/>
      <c r="E8" s="680"/>
      <c r="F8" s="800"/>
    </row>
    <row r="9" spans="2:14" s="636" customFormat="1" ht="30.75" customHeight="1" thickBot="1" x14ac:dyDescent="0.25">
      <c r="B9" s="1851" t="s">
        <v>1702</v>
      </c>
      <c r="C9" s="1852"/>
      <c r="D9" s="701"/>
      <c r="E9" s="680"/>
      <c r="F9" s="801"/>
    </row>
    <row r="10" spans="2:14" s="683" customFormat="1" ht="3.95" customHeight="1" thickBot="1" x14ac:dyDescent="0.25">
      <c r="C10" s="684"/>
      <c r="D10" s="685"/>
      <c r="E10" s="686"/>
      <c r="F10" s="687"/>
    </row>
    <row r="11" spans="2:14" s="636" customFormat="1" ht="24.95" customHeight="1" thickBot="1" x14ac:dyDescent="0.25">
      <c r="B11" s="2670" t="s">
        <v>1703</v>
      </c>
      <c r="C11" s="2671"/>
      <c r="D11" s="2672"/>
      <c r="E11" s="688"/>
      <c r="F11" s="687"/>
    </row>
    <row r="12" spans="2:14" s="689" customFormat="1" ht="24.95" customHeight="1" x14ac:dyDescent="0.25">
      <c r="B12" s="2673" t="s">
        <v>1704</v>
      </c>
      <c r="C12" s="2674"/>
      <c r="D12" s="702"/>
      <c r="E12" s="690"/>
    </row>
    <row r="13" spans="2:14" s="689" customFormat="1" ht="24.95" customHeight="1" x14ac:dyDescent="0.25">
      <c r="B13" s="2664" t="s">
        <v>1705</v>
      </c>
      <c r="C13" s="2665"/>
      <c r="D13" s="703"/>
      <c r="E13" s="691"/>
    </row>
    <row r="14" spans="2:14" s="689" customFormat="1" ht="24.95" customHeight="1" x14ac:dyDescent="0.25">
      <c r="B14" s="2664" t="s">
        <v>1706</v>
      </c>
      <c r="C14" s="2665"/>
      <c r="D14" s="703"/>
      <c r="E14" s="691"/>
    </row>
    <row r="15" spans="2:14" s="689" customFormat="1" ht="24.95" customHeight="1" x14ac:dyDescent="0.25">
      <c r="B15" s="2664" t="s">
        <v>1707</v>
      </c>
      <c r="C15" s="2665"/>
      <c r="D15" s="703"/>
      <c r="E15" s="691"/>
    </row>
    <row r="16" spans="2:14" s="689" customFormat="1" ht="24.95" customHeight="1" x14ac:dyDescent="0.25">
      <c r="B16" s="2664" t="s">
        <v>1708</v>
      </c>
      <c r="C16" s="2665"/>
      <c r="D16" s="703"/>
      <c r="E16" s="691"/>
    </row>
    <row r="17" spans="2:5" s="692" customFormat="1" ht="25.5" customHeight="1" thickBot="1" x14ac:dyDescent="0.3">
      <c r="B17" s="2666" t="s">
        <v>1712</v>
      </c>
      <c r="C17" s="2667"/>
      <c r="D17" s="704"/>
    </row>
    <row r="18" spans="2:5" s="380" customFormat="1" ht="3.95" customHeight="1" thickBot="1" x14ac:dyDescent="0.25">
      <c r="B18" s="693"/>
      <c r="C18" s="694"/>
      <c r="D18" s="695"/>
      <c r="E18" s="695"/>
    </row>
    <row r="19" spans="2:5" s="211" customFormat="1" ht="24.95" customHeight="1" thickBot="1" x14ac:dyDescent="0.25">
      <c r="B19" s="2675" t="s">
        <v>1716</v>
      </c>
      <c r="C19" s="2676"/>
      <c r="D19" s="2677"/>
      <c r="E19" s="696"/>
    </row>
    <row r="20" spans="2:5" s="692" customFormat="1" ht="24.95" customHeight="1" x14ac:dyDescent="0.25">
      <c r="B20" s="2673" t="s">
        <v>1704</v>
      </c>
      <c r="C20" s="2674"/>
      <c r="D20" s="702"/>
    </row>
    <row r="21" spans="2:5" s="692" customFormat="1" ht="24.95" customHeight="1" x14ac:dyDescent="0.25">
      <c r="B21" s="2664" t="s">
        <v>1709</v>
      </c>
      <c r="C21" s="2665"/>
      <c r="D21" s="703"/>
    </row>
    <row r="22" spans="2:5" s="692" customFormat="1" ht="24.95" customHeight="1" x14ac:dyDescent="0.25">
      <c r="B22" s="2664" t="s">
        <v>1710</v>
      </c>
      <c r="C22" s="2665"/>
      <c r="D22" s="703"/>
    </row>
    <row r="23" spans="2:5" s="692" customFormat="1" ht="24.95" customHeight="1" thickBot="1" x14ac:dyDescent="0.3">
      <c r="B23" s="2666" t="s">
        <v>1711</v>
      </c>
      <c r="C23" s="2667"/>
      <c r="D23" s="704"/>
    </row>
    <row r="24" spans="2:5" s="380" customFormat="1" ht="3.95" customHeight="1" thickBot="1" x14ac:dyDescent="0.25">
      <c r="B24" s="693"/>
      <c r="C24" s="694"/>
      <c r="D24" s="695"/>
      <c r="E24" s="695"/>
    </row>
    <row r="25" spans="2:5" s="211" customFormat="1" ht="24.95" customHeight="1" thickBot="1" x14ac:dyDescent="0.25">
      <c r="B25" s="2670" t="s">
        <v>1713</v>
      </c>
      <c r="C25" s="2671"/>
      <c r="D25" s="2672"/>
      <c r="E25" s="688"/>
    </row>
    <row r="26" spans="2:5" s="692" customFormat="1" ht="24.95" customHeight="1" x14ac:dyDescent="0.25">
      <c r="B26" s="2673" t="s">
        <v>1704</v>
      </c>
      <c r="C26" s="2674"/>
      <c r="D26" s="702"/>
    </row>
    <row r="27" spans="2:5" s="692" customFormat="1" ht="50.1" customHeight="1" x14ac:dyDescent="0.25">
      <c r="B27" s="2664" t="s">
        <v>1714</v>
      </c>
      <c r="C27" s="2665"/>
      <c r="D27" s="703"/>
    </row>
    <row r="28" spans="2:5" s="692" customFormat="1" ht="50.1" customHeight="1" thickBot="1" x14ac:dyDescent="0.3">
      <c r="B28" s="2666" t="s">
        <v>1715</v>
      </c>
      <c r="C28" s="2667"/>
      <c r="D28" s="704"/>
    </row>
    <row r="29" spans="2:5" s="211" customFormat="1" ht="7.5" customHeight="1" x14ac:dyDescent="0.2">
      <c r="E29" s="697"/>
    </row>
    <row r="30" spans="2:5" s="211" customFormat="1" ht="22.5" customHeight="1" x14ac:dyDescent="0.2">
      <c r="B30" s="2668" t="s">
        <v>1476</v>
      </c>
      <c r="C30" s="2668"/>
      <c r="D30" s="2668"/>
      <c r="E30" s="697"/>
    </row>
    <row r="31" spans="2:5" ht="15.75" thickBot="1" x14ac:dyDescent="0.3"/>
    <row r="32" spans="2:5" ht="27" customHeight="1" thickBot="1" x14ac:dyDescent="0.3">
      <c r="B32" s="388" t="s">
        <v>1483</v>
      </c>
      <c r="C32" s="389" t="s">
        <v>1484</v>
      </c>
      <c r="D32" s="388" t="s">
        <v>1485</v>
      </c>
    </row>
    <row r="33" spans="2:4" ht="36" customHeight="1" thickBot="1" x14ac:dyDescent="0.3">
      <c r="B33" s="386" t="s">
        <v>1486</v>
      </c>
      <c r="C33" s="2669" t="s">
        <v>1487</v>
      </c>
      <c r="D33" s="1748"/>
    </row>
    <row r="34" spans="2:4" ht="35.25" customHeight="1" thickBot="1" x14ac:dyDescent="0.3">
      <c r="B34" s="1739" t="s">
        <v>1494</v>
      </c>
      <c r="C34" s="2661" t="s">
        <v>1496</v>
      </c>
      <c r="D34" s="1748"/>
    </row>
    <row r="35" spans="2:4" ht="33.75" x14ac:dyDescent="0.25">
      <c r="B35" s="1740"/>
      <c r="C35" s="709" t="s">
        <v>1554</v>
      </c>
      <c r="D35" s="677" t="s">
        <v>8</v>
      </c>
    </row>
    <row r="36" spans="2:4" ht="34.5" thickBot="1" x14ac:dyDescent="0.3">
      <c r="B36" s="1741"/>
      <c r="C36" s="679" t="s">
        <v>827</v>
      </c>
      <c r="D36" s="710" t="s">
        <v>631</v>
      </c>
    </row>
    <row r="37" spans="2:4" ht="35.25" customHeight="1" thickBot="1" x14ac:dyDescent="0.3">
      <c r="B37" s="1739" t="s">
        <v>1497</v>
      </c>
      <c r="C37" s="2661" t="s">
        <v>1498</v>
      </c>
      <c r="D37" s="1748"/>
    </row>
    <row r="38" spans="2:4" ht="33.75" x14ac:dyDescent="0.25">
      <c r="B38" s="1740"/>
      <c r="C38" s="709" t="s">
        <v>1554</v>
      </c>
      <c r="D38" s="891" t="s">
        <v>8</v>
      </c>
    </row>
    <row r="39" spans="2:4" ht="33.75" x14ac:dyDescent="0.25">
      <c r="B39" s="1740"/>
      <c r="C39" s="885" t="s">
        <v>827</v>
      </c>
      <c r="D39" s="889" t="s">
        <v>631</v>
      </c>
    </row>
    <row r="40" spans="2:4" ht="34.5" thickBot="1" x14ac:dyDescent="0.3">
      <c r="B40" s="1741"/>
      <c r="C40" s="792" t="s">
        <v>832</v>
      </c>
      <c r="D40" s="795" t="s">
        <v>786</v>
      </c>
    </row>
    <row r="41" spans="2:4" ht="35.25" customHeight="1" thickBot="1" x14ac:dyDescent="0.3">
      <c r="B41" s="1739" t="s">
        <v>1499</v>
      </c>
      <c r="C41" s="2663" t="s">
        <v>1500</v>
      </c>
      <c r="D41" s="1736"/>
    </row>
    <row r="42" spans="2:4" ht="33.75" x14ac:dyDescent="0.25">
      <c r="B42" s="1682"/>
      <c r="C42" s="709" t="s">
        <v>1554</v>
      </c>
      <c r="D42" s="895" t="s">
        <v>8</v>
      </c>
    </row>
    <row r="43" spans="2:4" ht="33.75" x14ac:dyDescent="0.25">
      <c r="B43" s="1682"/>
      <c r="C43" s="884" t="s">
        <v>827</v>
      </c>
      <c r="D43" s="888" t="s">
        <v>631</v>
      </c>
    </row>
    <row r="44" spans="2:4" ht="33.75" x14ac:dyDescent="0.25">
      <c r="B44" s="1682"/>
      <c r="C44" s="893" t="s">
        <v>832</v>
      </c>
      <c r="D44" s="888" t="s">
        <v>786</v>
      </c>
    </row>
    <row r="45" spans="2:4" ht="34.5" thickBot="1" x14ac:dyDescent="0.3">
      <c r="B45" s="1679"/>
      <c r="C45" s="883" t="s">
        <v>832</v>
      </c>
      <c r="D45" s="750">
        <v>0</v>
      </c>
    </row>
    <row r="46" spans="2:4" ht="35.25" customHeight="1" thickBot="1" x14ac:dyDescent="0.3">
      <c r="B46" s="1739" t="s">
        <v>1501</v>
      </c>
      <c r="C46" s="2662" t="s">
        <v>1500</v>
      </c>
      <c r="D46" s="1750"/>
    </row>
    <row r="47" spans="2:4" ht="33.75" x14ac:dyDescent="0.25">
      <c r="B47" s="1740"/>
      <c r="C47" s="709" t="s">
        <v>1554</v>
      </c>
      <c r="D47" s="891" t="s">
        <v>8</v>
      </c>
    </row>
    <row r="48" spans="2:4" ht="33.75" x14ac:dyDescent="0.25">
      <c r="B48" s="1740"/>
      <c r="C48" s="885" t="s">
        <v>827</v>
      </c>
      <c r="D48" s="889" t="s">
        <v>631</v>
      </c>
    </row>
    <row r="49" spans="2:4" ht="33.75" x14ac:dyDescent="0.25">
      <c r="B49" s="1740"/>
      <c r="C49" s="893" t="s">
        <v>832</v>
      </c>
      <c r="D49" s="55" t="s">
        <v>786</v>
      </c>
    </row>
    <row r="50" spans="2:4" ht="34.5" thickBot="1" x14ac:dyDescent="0.3">
      <c r="B50" s="1741"/>
      <c r="C50" s="792" t="s">
        <v>832</v>
      </c>
      <c r="D50" s="795" t="s">
        <v>505</v>
      </c>
    </row>
    <row r="51" spans="2:4" ht="35.25" customHeight="1" thickBot="1" x14ac:dyDescent="0.3">
      <c r="B51" s="1739" t="s">
        <v>151</v>
      </c>
      <c r="C51" s="2661" t="s">
        <v>1500</v>
      </c>
      <c r="D51" s="1748"/>
    </row>
    <row r="52" spans="2:4" ht="33.75" x14ac:dyDescent="0.25">
      <c r="B52" s="1740"/>
      <c r="C52" s="709" t="s">
        <v>1554</v>
      </c>
      <c r="D52" s="891" t="s">
        <v>8</v>
      </c>
    </row>
    <row r="53" spans="2:4" ht="33.75" x14ac:dyDescent="0.25">
      <c r="B53" s="1740"/>
      <c r="C53" s="884" t="s">
        <v>827</v>
      </c>
      <c r="D53" s="55" t="s">
        <v>631</v>
      </c>
    </row>
    <row r="54" spans="2:4" ht="33.75" x14ac:dyDescent="0.25">
      <c r="B54" s="1740"/>
      <c r="C54" s="893" t="s">
        <v>832</v>
      </c>
      <c r="D54" s="55" t="s">
        <v>786</v>
      </c>
    </row>
    <row r="55" spans="2:4" ht="34.5" thickBot="1" x14ac:dyDescent="0.3">
      <c r="B55" s="1741"/>
      <c r="C55" s="679" t="s">
        <v>832</v>
      </c>
      <c r="D55" s="795" t="s">
        <v>1503</v>
      </c>
    </row>
    <row r="56" spans="2:4" ht="35.25" customHeight="1" thickBot="1" x14ac:dyDescent="0.3">
      <c r="B56" s="1739" t="s">
        <v>1502</v>
      </c>
      <c r="C56" s="2661" t="s">
        <v>1500</v>
      </c>
      <c r="D56" s="1748"/>
    </row>
    <row r="57" spans="2:4" ht="33.75" x14ac:dyDescent="0.25">
      <c r="B57" s="1740"/>
      <c r="C57" s="709" t="s">
        <v>1554</v>
      </c>
      <c r="D57" s="891" t="s">
        <v>8</v>
      </c>
    </row>
    <row r="58" spans="2:4" ht="33.75" x14ac:dyDescent="0.25">
      <c r="B58" s="1740"/>
      <c r="C58" s="885" t="s">
        <v>827</v>
      </c>
      <c r="D58" s="882" t="s">
        <v>631</v>
      </c>
    </row>
    <row r="59" spans="2:4" ht="33.75" x14ac:dyDescent="0.25">
      <c r="B59" s="1740"/>
      <c r="C59" s="893" t="s">
        <v>832</v>
      </c>
      <c r="D59" s="55" t="s">
        <v>786</v>
      </c>
    </row>
    <row r="60" spans="2:4" ht="34.5" thickBot="1" x14ac:dyDescent="0.3">
      <c r="B60" s="1741"/>
      <c r="C60" s="679" t="s">
        <v>832</v>
      </c>
      <c r="D60" s="795" t="s">
        <v>1504</v>
      </c>
    </row>
    <row r="61" spans="2:4" ht="35.25" customHeight="1" thickBot="1" x14ac:dyDescent="0.3">
      <c r="B61" s="1739" t="s">
        <v>1521</v>
      </c>
      <c r="C61" s="2661" t="s">
        <v>1512</v>
      </c>
      <c r="D61" s="1748"/>
    </row>
    <row r="62" spans="2:4" ht="34.5" customHeight="1" thickBot="1" x14ac:dyDescent="0.3">
      <c r="B62" s="1741"/>
      <c r="C62" s="2661" t="s">
        <v>2055</v>
      </c>
      <c r="D62" s="1748"/>
    </row>
    <row r="63" spans="2:4" ht="35.25" customHeight="1" thickBot="1" x14ac:dyDescent="0.3">
      <c r="B63" s="1739" t="s">
        <v>1505</v>
      </c>
      <c r="C63" s="2661" t="s">
        <v>1498</v>
      </c>
      <c r="D63" s="1748"/>
    </row>
    <row r="64" spans="2:4" ht="33.75" x14ac:dyDescent="0.25">
      <c r="B64" s="1740"/>
      <c r="C64" s="709" t="s">
        <v>1554</v>
      </c>
      <c r="D64" s="891" t="s">
        <v>8</v>
      </c>
    </row>
    <row r="65" spans="2:4" ht="33.75" x14ac:dyDescent="0.25">
      <c r="B65" s="1740"/>
      <c r="C65" s="885" t="s">
        <v>827</v>
      </c>
      <c r="D65" s="882" t="s">
        <v>631</v>
      </c>
    </row>
    <row r="66" spans="2:4" ht="34.5" thickBot="1" x14ac:dyDescent="0.3">
      <c r="B66" s="1741"/>
      <c r="C66" s="679" t="s">
        <v>833</v>
      </c>
      <c r="D66" s="795" t="s">
        <v>809</v>
      </c>
    </row>
    <row r="67" spans="2:4" ht="35.25" customHeight="1" thickBot="1" x14ac:dyDescent="0.3">
      <c r="B67" s="1739" t="s">
        <v>1508</v>
      </c>
      <c r="C67" s="2661" t="s">
        <v>1506</v>
      </c>
      <c r="D67" s="1748"/>
    </row>
    <row r="68" spans="2:4" ht="33.75" x14ac:dyDescent="0.25">
      <c r="B68" s="1740"/>
      <c r="C68" s="709" t="s">
        <v>1554</v>
      </c>
      <c r="D68" s="891" t="s">
        <v>8</v>
      </c>
    </row>
    <row r="69" spans="2:4" ht="33.75" x14ac:dyDescent="0.25">
      <c r="B69" s="1740"/>
      <c r="C69" s="885" t="s">
        <v>827</v>
      </c>
      <c r="D69" s="882" t="s">
        <v>631</v>
      </c>
    </row>
    <row r="70" spans="2:4" ht="33.75" x14ac:dyDescent="0.25">
      <c r="B70" s="1740"/>
      <c r="C70" s="893" t="s">
        <v>833</v>
      </c>
      <c r="D70" s="892" t="s">
        <v>809</v>
      </c>
    </row>
    <row r="71" spans="2:4" ht="34.5" thickBot="1" x14ac:dyDescent="0.3">
      <c r="B71" s="1741"/>
      <c r="C71" s="679" t="s">
        <v>833</v>
      </c>
      <c r="D71" s="795" t="s">
        <v>1507</v>
      </c>
    </row>
    <row r="72" spans="2:4" ht="35.25" customHeight="1" thickBot="1" x14ac:dyDescent="0.3">
      <c r="B72" s="1739" t="s">
        <v>1509</v>
      </c>
      <c r="C72" s="2661" t="s">
        <v>1506</v>
      </c>
      <c r="D72" s="1748"/>
    </row>
    <row r="73" spans="2:4" ht="33.75" x14ac:dyDescent="0.25">
      <c r="B73" s="1740"/>
      <c r="C73" s="709" t="s">
        <v>1554</v>
      </c>
      <c r="D73" s="891" t="s">
        <v>8</v>
      </c>
    </row>
    <row r="74" spans="2:4" ht="33.75" x14ac:dyDescent="0.25">
      <c r="B74" s="1740"/>
      <c r="C74" s="885" t="s">
        <v>827</v>
      </c>
      <c r="D74" s="882" t="s">
        <v>631</v>
      </c>
    </row>
    <row r="75" spans="2:4" ht="33.75" x14ac:dyDescent="0.25">
      <c r="B75" s="1740"/>
      <c r="C75" s="893" t="s">
        <v>833</v>
      </c>
      <c r="D75" s="892" t="s">
        <v>809</v>
      </c>
    </row>
    <row r="76" spans="2:4" ht="34.5" thickBot="1" x14ac:dyDescent="0.3">
      <c r="B76" s="1741"/>
      <c r="C76" s="679" t="s">
        <v>833</v>
      </c>
      <c r="D76" s="795" t="s">
        <v>1510</v>
      </c>
    </row>
    <row r="77" spans="2:4" ht="35.25" customHeight="1" thickBot="1" x14ac:dyDescent="0.3">
      <c r="B77" s="1739" t="s">
        <v>1513</v>
      </c>
      <c r="C77" s="2661" t="s">
        <v>1511</v>
      </c>
      <c r="D77" s="1748"/>
    </row>
    <row r="78" spans="2:4" ht="34.5" customHeight="1" thickBot="1" x14ac:dyDescent="0.3">
      <c r="B78" s="1741"/>
      <c r="C78" s="2661" t="s">
        <v>2056</v>
      </c>
      <c r="D78" s="1748"/>
    </row>
    <row r="79" spans="2:4" ht="35.25" customHeight="1" thickBot="1" x14ac:dyDescent="0.3">
      <c r="B79" s="1739" t="s">
        <v>1514</v>
      </c>
      <c r="C79" s="2661" t="s">
        <v>1498</v>
      </c>
      <c r="D79" s="1748"/>
    </row>
    <row r="80" spans="2:4" ht="35.25" customHeight="1" x14ac:dyDescent="0.25">
      <c r="B80" s="1740"/>
      <c r="C80" s="709" t="s">
        <v>1554</v>
      </c>
      <c r="D80" s="891" t="s">
        <v>8</v>
      </c>
    </row>
    <row r="81" spans="2:4" ht="33.75" x14ac:dyDescent="0.25">
      <c r="B81" s="1740"/>
      <c r="C81" s="887" t="s">
        <v>827</v>
      </c>
      <c r="D81" s="886" t="s">
        <v>631</v>
      </c>
    </row>
    <row r="82" spans="2:4" ht="35.25" customHeight="1" x14ac:dyDescent="0.25">
      <c r="B82" s="1740"/>
      <c r="C82" s="679" t="s">
        <v>830</v>
      </c>
      <c r="D82" s="675" t="s">
        <v>834</v>
      </c>
    </row>
    <row r="83" spans="2:4" ht="39.75" customHeight="1" thickBot="1" x14ac:dyDescent="0.3">
      <c r="B83" s="1741"/>
      <c r="C83" s="679" t="s">
        <v>831</v>
      </c>
      <c r="D83" s="675" t="s">
        <v>834</v>
      </c>
    </row>
    <row r="84" spans="2:4" ht="35.25" customHeight="1" thickBot="1" x14ac:dyDescent="0.3">
      <c r="B84" s="1739" t="s">
        <v>1515</v>
      </c>
      <c r="C84" s="2659" t="s">
        <v>1928</v>
      </c>
      <c r="D84" s="2660"/>
    </row>
    <row r="85" spans="2:4" ht="34.5" customHeight="1" thickBot="1" x14ac:dyDescent="0.3">
      <c r="B85" s="1740"/>
      <c r="C85" s="2659" t="s">
        <v>2057</v>
      </c>
      <c r="D85" s="2660"/>
    </row>
    <row r="86" spans="2:4" ht="35.25" customHeight="1" thickBot="1" x14ac:dyDescent="0.3">
      <c r="B86" s="1739" t="s">
        <v>1516</v>
      </c>
      <c r="C86" s="2659" t="s">
        <v>1929</v>
      </c>
      <c r="D86" s="2660"/>
    </row>
    <row r="87" spans="2:4" ht="35.25" customHeight="1" thickBot="1" x14ac:dyDescent="0.3">
      <c r="B87" s="1741"/>
      <c r="C87" s="2659" t="s">
        <v>2057</v>
      </c>
      <c r="D87" s="2660"/>
    </row>
  </sheetData>
  <sheetProtection password="CA09" sheet="1" objects="1" scenarios="1"/>
  <mergeCells count="55">
    <mergeCell ref="B9:C9"/>
    <mergeCell ref="B11:D11"/>
    <mergeCell ref="B12:C12"/>
    <mergeCell ref="B2:E2"/>
    <mergeCell ref="B5:D5"/>
    <mergeCell ref="B6:D6"/>
    <mergeCell ref="B8:C8"/>
    <mergeCell ref="B16:C16"/>
    <mergeCell ref="B17:C17"/>
    <mergeCell ref="B19:D19"/>
    <mergeCell ref="B13:C13"/>
    <mergeCell ref="B14:C14"/>
    <mergeCell ref="B15:C15"/>
    <mergeCell ref="B23:C23"/>
    <mergeCell ref="B25:D25"/>
    <mergeCell ref="B26:C26"/>
    <mergeCell ref="B20:C20"/>
    <mergeCell ref="B21:C21"/>
    <mergeCell ref="B22:C22"/>
    <mergeCell ref="B41:B45"/>
    <mergeCell ref="C41:D41"/>
    <mergeCell ref="B27:C27"/>
    <mergeCell ref="B28:C28"/>
    <mergeCell ref="B30:D30"/>
    <mergeCell ref="C33:D33"/>
    <mergeCell ref="C34:D34"/>
    <mergeCell ref="B34:B36"/>
    <mergeCell ref="B37:B40"/>
    <mergeCell ref="C37:D37"/>
    <mergeCell ref="B46:B50"/>
    <mergeCell ref="C46:D46"/>
    <mergeCell ref="B51:B55"/>
    <mergeCell ref="C51:D51"/>
    <mergeCell ref="B56:B60"/>
    <mergeCell ref="C56:D56"/>
    <mergeCell ref="B61:B62"/>
    <mergeCell ref="C62:D62"/>
    <mergeCell ref="C61:D61"/>
    <mergeCell ref="B63:B66"/>
    <mergeCell ref="C63:D63"/>
    <mergeCell ref="B67:B71"/>
    <mergeCell ref="C67:D67"/>
    <mergeCell ref="B72:B76"/>
    <mergeCell ref="C72:D72"/>
    <mergeCell ref="B77:B78"/>
    <mergeCell ref="C77:D77"/>
    <mergeCell ref="C78:D78"/>
    <mergeCell ref="C87:D87"/>
    <mergeCell ref="B86:B87"/>
    <mergeCell ref="B84:B85"/>
    <mergeCell ref="B79:B83"/>
    <mergeCell ref="C79:D79"/>
    <mergeCell ref="C84:D84"/>
    <mergeCell ref="C85:D85"/>
    <mergeCell ref="C86:D86"/>
  </mergeCells>
  <conditionalFormatting sqref="D26:D28 D12:D17 D20:D23 D9">
    <cfRule type="containsBlanks" dxfId="1" priority="1">
      <formula>LEN(TRIM(D9))=0</formula>
    </cfRule>
  </conditionalFormatting>
  <dataValidations count="16">
    <dataValidation showInputMessage="1" showErrorMessage="1" errorTitle="Eingabefehler" error="Ganze Zahl zwischen 0 und 5000 eingeben._x000a_" sqref="D8"/>
    <dataValidation type="decimal" allowBlank="1" showInputMessage="1" showErrorMessage="1" errorTitle="Eingafehler" error="Ganze Zahl zwischen 0 und 7 eingeben.         " sqref="D27">
      <formula1>0</formula1>
      <formula2>7</formula2>
    </dataValidation>
    <dataValidation type="decimal" showInputMessage="1" showErrorMessage="1" errorTitle="Eingabefehler" error="1. Eingabe nur von Zahlen möglich._x000a_2. Keine Minuswerte möglich.               " sqref="D17 D23">
      <formula1>0</formula1>
      <formula2>5000</formula2>
    </dataValidation>
    <dataValidation type="decimal" allowBlank="1" showInputMessage="1" showErrorMessage="1" errorTitle="Eingafehler" error="Ganze Zahl zwischen 0 und 7 eingeben.             " sqref="D28">
      <formula1>0</formula1>
      <formula2>7</formula2>
    </dataValidation>
    <dataValidation type="decimal" operator="greaterThan" allowBlank="1" showInputMessage="1" showErrorMessage="1" sqref="D18 E17:E18 E23:E24 D24">
      <formula1>0</formula1>
    </dataValidation>
    <dataValidation type="textLength" allowBlank="1" showInputMessage="1" showErrorMessage="1" errorTitle="Zeichenlänge" error="Minimal 10 Zeichen und max. 200 Zeichen." sqref="F9">
      <formula1>10</formula1>
      <formula2>200</formula2>
    </dataValidation>
    <dataValidation type="whole" showInputMessage="1" showErrorMessage="1" errorTitle="Eingabefehler" error="1. Ganze Zahl zwischen 0 und 5000 eingeben._x000a_2. &quot;Anzahl zurückerhaltene Fragebögen&quot; kann nicht größer sein als &quot;Anzahl Primärfälle&quot;." sqref="D9">
      <formula1>0</formula1>
      <formula2>D8</formula2>
    </dataValidation>
    <dataValidation type="custom" showInputMessage="1" showErrorMessage="1" errorTitle="Eingabefehler" error="1. Ganze Zahl zwischen 0 und 5000 eingeben._x000a_2. Werte &quot;Patienten mit ICIQ-Werte 0&quot; müssen kleiner gleich sein als &quot;Anzahl Rückmeldungen&quot;.             " sqref="D13">
      <formula1>IF(D12="","",IF(AND(D13&gt;0,D13&lt;=D12),D13,""))</formula1>
    </dataValidation>
    <dataValidation type="whole" showInputMessage="1" showErrorMessage="1" errorTitle="Eingabefehler" error="1. Ganze Zahl zwischen 0 und 5000 eingeben._x000a_2. Werte &quot;Anzahl Rückmeldungen&quot; müssen kleiner gleich sein als &quot;Anzahl zurückerhaltene Fragebögen&quot;.              " sqref="D12">
      <formula1>0</formula1>
      <formula2>IF(D9="",0,D9)</formula2>
    </dataValidation>
    <dataValidation type="whole" showInputMessage="1" showErrorMessage="1" errorTitle="Eingabefehler" error="1. Ganze Zahl zwischen 0 und 5000 eingeben._x000a_2. Werte &quot;Anzahl Rückmeldungen&quot; müssen kleiner gleich sein als &quot;Anzahl zurückerhaltene Fragebögen&quot;.              " sqref="D20">
      <formula1>0</formula1>
      <formula2>IF(D9="",0,D9)</formula2>
    </dataValidation>
    <dataValidation type="custom" showInputMessage="1" showErrorMessage="1" errorTitle="Eingabefehler" error="1. Ganze Zahl zwischen 0 und 5000 eingeben._x000a_2. Werte &quot;Patienten mit ICIQ-Werte 1-5&quot; müssen kleiner gleich sein als &quot;Anzahl Rückmeldungen&quot;.                        " sqref="D14">
      <formula1>IF(D12="","",IF(AND(D14&gt;0,D14&lt;=D12),D14,""))</formula1>
    </dataValidation>
    <dataValidation type="custom" showInputMessage="1" showErrorMessage="1" errorTitle="Eingabefehler" error="1. Ganze Zahl zwischen 0 und 5000 eingeben._x000a_2. Werte &quot;Patienten mit IIEF-Wert &gt;= 22&quot; müssen kleiner gleich sein als &quot;Anzahl Rückmeldungen&quot;.             " sqref="D21">
      <formula1>IF(D20="","",IF(AND(D21&gt;0,D21&lt;=D20),D21,""))</formula1>
    </dataValidation>
    <dataValidation type="custom" showInputMessage="1" showErrorMessage="1" errorTitle="Eingabefehler" error="1. Ganze Zahl zwischen 0 und 5000 eingeben._x000a_2. Werte &quot;Patienten mit ICIQ-Werte 6-10&quot; müssen kleiner gleich sein als &quot;Anzahl Rückmeldungen&quot;.                        " sqref="D15">
      <formula1>IF(D12="","",IF(AND(D15&gt;0,D15&lt;=D12),D15,""))</formula1>
    </dataValidation>
    <dataValidation type="whole" showInputMessage="1" showErrorMessage="1" errorTitle="Eingabefehler" error="1. Ganze Zahl zwischen 0 und 5000 eingeben._x000a_2. Werte &quot;Anzahl Rückmeldungen&quot; müssen kleiner gleich sein als &quot;Anzahl zurückerhaltene Fragebögen&quot;.  " sqref="D26">
      <formula1>0</formula1>
      <formula2>IF(D9="",0,D9)</formula2>
    </dataValidation>
    <dataValidation type="custom" showInputMessage="1" showErrorMessage="1" errorTitle="Eingabefehler" error="1. Ganze Zahl zwischen 0 und 5000 eingeben._x000a_2. Werte &quot;Patienten mit IIEF-Wert &lt; 22&quot; müssen kleiner gleich sein als &quot;Anzahl Rückmeldungen&quot;.    " sqref="D22">
      <formula1>IF(D20="","",IF(AND(D22&gt;0,D22&lt;=D20),D22,""))</formula1>
    </dataValidation>
    <dataValidation type="custom" showInputMessage="1" showErrorMessage="1" errorTitle="Eingabefehler" error="1. Ganze Zahl zwischen 0 und 5000 eingeben._x000a_2. Werte &quot;Patienten mit ICIQ-Werte &gt;=11&quot; müssen kleiner gleich sein als &quot;Anzahl Rückmeldungen&quot;.                      " sqref="D16">
      <formula1>IF(D12="","",IF(AND(D16&gt;0,D16&lt;=D12),D16,""))</formula1>
    </dataValidation>
  </dataValidations>
  <hyperlinks>
    <hyperlink ref="B3" location="Content!A1" display="Content (Inhaltsverzeichnis)"/>
  </hyperlinks>
  <pageMargins left="0.7" right="0.7" top="0.78740157499999996" bottom="0.78740157499999996" header="0.3" footer="0.3"/>
  <pageSetup paperSize="9" orientation="portrait" horizontalDpi="0" verticalDpi="0" r:id="rId1"/>
  <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1"/>
  <sheetViews>
    <sheetView showGridLines="0" workbookViewId="0">
      <pane ySplit="3" topLeftCell="A4" activePane="bottomLeft" state="frozen"/>
      <selection pane="bottomLeft" activeCell="B3" sqref="B3"/>
    </sheetView>
  </sheetViews>
  <sheetFormatPr baseColWidth="10" defaultRowHeight="15" x14ac:dyDescent="0.25"/>
  <cols>
    <col min="1" max="1" width="4.140625" customWidth="1"/>
    <col min="2" max="2" width="16.7109375" customWidth="1"/>
    <col min="3" max="3" width="26.140625" customWidth="1"/>
    <col min="4" max="4" width="24.140625" customWidth="1"/>
    <col min="5" max="5" width="16.42578125" customWidth="1"/>
    <col min="6" max="6" width="29.140625" customWidth="1"/>
    <col min="7" max="7" width="23.42578125" customWidth="1"/>
    <col min="8" max="8" width="24.7109375" customWidth="1"/>
    <col min="9" max="9" width="29.85546875" customWidth="1"/>
  </cols>
  <sheetData>
    <row r="1" spans="2:14" s="70" customFormat="1" ht="9" customHeight="1" x14ac:dyDescent="0.2"/>
    <row r="2" spans="2:14" s="70" customFormat="1" ht="48.75" customHeight="1" x14ac:dyDescent="0.25">
      <c r="B2" s="1399" t="s">
        <v>3034</v>
      </c>
      <c r="C2" s="1399"/>
      <c r="D2" s="1399"/>
      <c r="E2" s="1399"/>
      <c r="F2" s="67"/>
      <c r="G2" s="30"/>
      <c r="H2"/>
    </row>
    <row r="3" spans="2:14" s="1" customFormat="1" ht="16.5" customHeight="1" x14ac:dyDescent="0.25">
      <c r="B3" s="533" t="s">
        <v>1228</v>
      </c>
      <c r="C3"/>
      <c r="D3"/>
      <c r="E3"/>
      <c r="F3"/>
      <c r="G3"/>
      <c r="H3" s="231"/>
      <c r="I3" s="231"/>
      <c r="J3" s="231"/>
      <c r="K3" s="232"/>
      <c r="L3"/>
      <c r="M3"/>
      <c r="N3"/>
    </row>
    <row r="4" spans="2:14" ht="9.75" customHeight="1" x14ac:dyDescent="0.25"/>
    <row r="5" spans="2:14" s="636" customFormat="1" ht="9.75" customHeight="1" x14ac:dyDescent="0.2">
      <c r="B5" s="2685"/>
      <c r="C5" s="2685"/>
      <c r="D5" s="2685"/>
      <c r="E5" s="2685"/>
      <c r="F5" s="2685"/>
      <c r="G5" s="711"/>
    </row>
    <row r="6" spans="2:14" s="636" customFormat="1" ht="8.25" customHeight="1" x14ac:dyDescent="0.2">
      <c r="B6" s="2686"/>
      <c r="C6" s="2686"/>
      <c r="D6" s="2686"/>
      <c r="E6" s="2686"/>
      <c r="F6" s="2686"/>
      <c r="G6" s="712"/>
    </row>
    <row r="7" spans="2:14" s="636" customFormat="1" ht="6" customHeight="1" thickBot="1" x14ac:dyDescent="0.3">
      <c r="B7" s="712"/>
      <c r="C7" s="712"/>
      <c r="D7" s="712"/>
      <c r="E7" s="712"/>
      <c r="F7" s="680"/>
      <c r="H7"/>
      <c r="I7"/>
      <c r="J7"/>
      <c r="K7"/>
      <c r="L7"/>
      <c r="M7"/>
    </row>
    <row r="8" spans="2:14" s="636" customFormat="1" ht="52.5" customHeight="1" thickBot="1" x14ac:dyDescent="0.3">
      <c r="B8" s="2701" t="s">
        <v>3035</v>
      </c>
      <c r="C8" s="2702"/>
      <c r="F8" s="2703" t="s">
        <v>3036</v>
      </c>
      <c r="G8" s="2704"/>
      <c r="H8"/>
      <c r="I8"/>
      <c r="J8"/>
      <c r="K8"/>
      <c r="L8"/>
      <c r="M8"/>
    </row>
    <row r="9" spans="2:14" s="636" customFormat="1" ht="54.75" customHeight="1" thickBot="1" x14ac:dyDescent="0.3">
      <c r="B9" s="2705" t="s">
        <v>1717</v>
      </c>
      <c r="C9" s="2706"/>
      <c r="D9" s="2709"/>
      <c r="E9" s="2710"/>
      <c r="F9" s="798"/>
      <c r="G9" s="799"/>
      <c r="H9"/>
      <c r="I9"/>
      <c r="J9"/>
      <c r="K9"/>
      <c r="L9"/>
      <c r="M9"/>
    </row>
    <row r="10" spans="2:14" s="636" customFormat="1" ht="42.75" customHeight="1" thickBot="1" x14ac:dyDescent="0.3">
      <c r="B10" s="2707" t="s">
        <v>1718</v>
      </c>
      <c r="C10" s="2708"/>
      <c r="D10" s="2709"/>
      <c r="E10" s="2710"/>
      <c r="F10" s="796" t="s">
        <v>1718</v>
      </c>
      <c r="G10" s="797"/>
      <c r="H10"/>
      <c r="I10"/>
      <c r="J10"/>
      <c r="K10"/>
      <c r="L10"/>
      <c r="M10"/>
    </row>
    <row r="11" spans="2:14" s="683" customFormat="1" ht="3.95" customHeight="1" thickBot="1" x14ac:dyDescent="0.3">
      <c r="C11" s="684"/>
      <c r="D11" s="685"/>
      <c r="E11" s="685"/>
      <c r="F11" s="686"/>
      <c r="G11" s="713"/>
      <c r="H11"/>
      <c r="I11"/>
      <c r="J11"/>
      <c r="K11"/>
      <c r="L11"/>
      <c r="M11"/>
    </row>
    <row r="12" spans="2:14" s="636" customFormat="1" ht="24.95" customHeight="1" thickBot="1" x14ac:dyDescent="0.3">
      <c r="B12" s="2687" t="s">
        <v>1703</v>
      </c>
      <c r="C12" s="2688"/>
      <c r="D12" s="2688"/>
      <c r="E12" s="2688"/>
      <c r="F12" s="2688"/>
      <c r="G12" s="2689"/>
      <c r="H12"/>
      <c r="I12"/>
      <c r="J12"/>
      <c r="K12"/>
      <c r="L12"/>
      <c r="M12"/>
    </row>
    <row r="13" spans="2:14" s="689" customFormat="1" ht="24.95" customHeight="1" x14ac:dyDescent="0.25">
      <c r="B13" s="2673" t="s">
        <v>1704</v>
      </c>
      <c r="C13" s="2674"/>
      <c r="D13" s="2690"/>
      <c r="E13" s="2691"/>
      <c r="F13" s="2690"/>
      <c r="G13" s="2691"/>
      <c r="H13" s="125"/>
      <c r="I13" s="125"/>
      <c r="J13" s="125"/>
      <c r="K13" s="125"/>
      <c r="L13" s="125"/>
      <c r="M13" s="125"/>
    </row>
    <row r="14" spans="2:14" s="689" customFormat="1" ht="24.95" customHeight="1" x14ac:dyDescent="0.25">
      <c r="B14" s="2664" t="s">
        <v>1705</v>
      </c>
      <c r="C14" s="2665"/>
      <c r="D14" s="2692"/>
      <c r="E14" s="2693"/>
      <c r="F14" s="2692"/>
      <c r="G14" s="2693"/>
      <c r="H14" s="125"/>
      <c r="I14" s="125"/>
      <c r="J14" s="125"/>
      <c r="K14" s="125"/>
      <c r="L14" s="125"/>
      <c r="M14" s="125"/>
    </row>
    <row r="15" spans="2:14" s="689" customFormat="1" ht="24.95" customHeight="1" x14ac:dyDescent="0.25">
      <c r="B15" s="2664" t="s">
        <v>1706</v>
      </c>
      <c r="C15" s="2665"/>
      <c r="D15" s="2692"/>
      <c r="E15" s="2693"/>
      <c r="F15" s="2692"/>
      <c r="G15" s="2693"/>
      <c r="H15" s="125"/>
      <c r="I15" s="125"/>
      <c r="J15" s="125"/>
      <c r="K15" s="125"/>
      <c r="L15" s="125"/>
      <c r="M15" s="125"/>
    </row>
    <row r="16" spans="2:14" s="689" customFormat="1" ht="24.95" customHeight="1" x14ac:dyDescent="0.25">
      <c r="B16" s="2664" t="s">
        <v>1707</v>
      </c>
      <c r="C16" s="2665"/>
      <c r="D16" s="2692"/>
      <c r="E16" s="2693"/>
      <c r="F16" s="2692"/>
      <c r="G16" s="2693"/>
      <c r="H16" s="125"/>
      <c r="I16" s="125"/>
      <c r="J16" s="125"/>
      <c r="K16" s="125"/>
      <c r="L16" s="125"/>
      <c r="M16" s="125"/>
    </row>
    <row r="17" spans="2:13" s="689" customFormat="1" ht="24.95" customHeight="1" x14ac:dyDescent="0.25">
      <c r="B17" s="2664" t="s">
        <v>1708</v>
      </c>
      <c r="C17" s="2665"/>
      <c r="D17" s="2692"/>
      <c r="E17" s="2693"/>
      <c r="F17" s="2692"/>
      <c r="G17" s="2693"/>
      <c r="H17" s="125"/>
      <c r="I17" s="125"/>
      <c r="J17" s="125"/>
      <c r="K17" s="125"/>
      <c r="L17" s="125"/>
      <c r="M17" s="125"/>
    </row>
    <row r="18" spans="2:13" s="692" customFormat="1" ht="24.95" customHeight="1" thickBot="1" x14ac:dyDescent="0.3">
      <c r="B18" s="2666" t="s">
        <v>1712</v>
      </c>
      <c r="C18" s="2667"/>
      <c r="D18" s="2683"/>
      <c r="E18" s="2684"/>
      <c r="F18" s="2683"/>
      <c r="G18" s="2684"/>
      <c r="H18" s="125"/>
      <c r="I18" s="125"/>
      <c r="J18" s="125"/>
      <c r="K18" s="125"/>
      <c r="L18" s="125"/>
      <c r="M18" s="125"/>
    </row>
    <row r="19" spans="2:13" s="380" customFormat="1" ht="3.95" customHeight="1" thickBot="1" x14ac:dyDescent="0.3">
      <c r="B19" s="693"/>
      <c r="C19" s="694"/>
      <c r="D19" s="695"/>
      <c r="E19" s="695"/>
      <c r="F19" s="690"/>
      <c r="G19" s="690"/>
      <c r="H19"/>
      <c r="I19"/>
      <c r="J19"/>
      <c r="K19"/>
      <c r="L19"/>
      <c r="M19"/>
    </row>
    <row r="20" spans="2:13" s="692" customFormat="1" ht="24.95" customHeight="1" thickBot="1" x14ac:dyDescent="0.3">
      <c r="B20" s="2696" t="s">
        <v>1716</v>
      </c>
      <c r="C20" s="2697"/>
      <c r="D20" s="2697"/>
      <c r="E20" s="2697"/>
      <c r="F20" s="2697"/>
      <c r="G20" s="2698"/>
      <c r="H20" s="125"/>
      <c r="I20" s="125"/>
      <c r="J20" s="125"/>
      <c r="K20" s="125"/>
      <c r="L20" s="125"/>
      <c r="M20" s="125"/>
    </row>
    <row r="21" spans="2:13" s="692" customFormat="1" ht="24.95" customHeight="1" x14ac:dyDescent="0.25">
      <c r="B21" s="2673" t="s">
        <v>1704</v>
      </c>
      <c r="C21" s="2674"/>
      <c r="D21" s="2690"/>
      <c r="E21" s="2691"/>
      <c r="F21" s="2699"/>
      <c r="G21" s="2700"/>
      <c r="H21" s="125"/>
      <c r="I21" s="125"/>
      <c r="J21" s="125"/>
      <c r="K21" s="125"/>
      <c r="L21" s="125"/>
      <c r="M21" s="125"/>
    </row>
    <row r="22" spans="2:13" s="692" customFormat="1" ht="24.95" customHeight="1" x14ac:dyDescent="0.25">
      <c r="B22" s="2664" t="s">
        <v>1709</v>
      </c>
      <c r="C22" s="2665"/>
      <c r="D22" s="2692"/>
      <c r="E22" s="2693"/>
      <c r="F22" s="2694"/>
      <c r="G22" s="2695"/>
      <c r="H22" s="125"/>
      <c r="I22" s="125"/>
      <c r="J22" s="125"/>
      <c r="K22" s="125"/>
      <c r="L22" s="125"/>
      <c r="M22" s="125"/>
    </row>
    <row r="23" spans="2:13" s="692" customFormat="1" ht="24.95" customHeight="1" x14ac:dyDescent="0.25">
      <c r="B23" s="2664" t="s">
        <v>1710</v>
      </c>
      <c r="C23" s="2665"/>
      <c r="D23" s="2692"/>
      <c r="E23" s="2693"/>
      <c r="F23" s="2694"/>
      <c r="G23" s="2695"/>
      <c r="H23" s="125"/>
      <c r="I23" s="125"/>
      <c r="J23" s="125"/>
      <c r="K23" s="125"/>
      <c r="L23" s="125"/>
      <c r="M23" s="125"/>
    </row>
    <row r="24" spans="2:13" s="692" customFormat="1" ht="24.95" customHeight="1" thickBot="1" x14ac:dyDescent="0.3">
      <c r="B24" s="2666" t="s">
        <v>1711</v>
      </c>
      <c r="C24" s="2667"/>
      <c r="D24" s="2683"/>
      <c r="E24" s="2684"/>
      <c r="F24" s="2683"/>
      <c r="G24" s="2684"/>
      <c r="H24" s="125"/>
      <c r="I24" s="125"/>
      <c r="J24" s="125"/>
      <c r="K24" s="125"/>
      <c r="L24" s="125"/>
      <c r="M24" s="125"/>
    </row>
    <row r="25" spans="2:13" s="714" customFormat="1" ht="3.95" customHeight="1" thickBot="1" x14ac:dyDescent="0.3">
      <c r="B25" s="715"/>
      <c r="C25" s="694"/>
      <c r="D25" s="695"/>
      <c r="E25" s="695"/>
      <c r="F25" s="691"/>
      <c r="G25" s="691"/>
      <c r="H25" s="125"/>
      <c r="I25" s="125"/>
      <c r="J25" s="125"/>
      <c r="K25" s="125"/>
      <c r="L25" s="125"/>
      <c r="M25" s="125"/>
    </row>
    <row r="26" spans="2:13" s="692" customFormat="1" ht="24.95" customHeight="1" thickBot="1" x14ac:dyDescent="0.3">
      <c r="B26" s="2687" t="s">
        <v>1713</v>
      </c>
      <c r="C26" s="2688"/>
      <c r="D26" s="2688"/>
      <c r="E26" s="2688"/>
      <c r="F26" s="2688"/>
      <c r="G26" s="2689"/>
      <c r="H26" s="125"/>
      <c r="I26" s="125"/>
      <c r="J26" s="125"/>
      <c r="K26" s="125"/>
      <c r="L26" s="125"/>
      <c r="M26" s="125"/>
    </row>
    <row r="27" spans="2:13" s="692" customFormat="1" ht="24.95" customHeight="1" x14ac:dyDescent="0.25">
      <c r="B27" s="2673" t="s">
        <v>1704</v>
      </c>
      <c r="C27" s="2674"/>
      <c r="D27" s="2690"/>
      <c r="E27" s="2691"/>
      <c r="F27" s="2690"/>
      <c r="G27" s="2691"/>
      <c r="H27" s="125"/>
      <c r="I27" s="125"/>
      <c r="J27" s="125"/>
      <c r="K27" s="125"/>
      <c r="L27" s="125"/>
      <c r="M27" s="125"/>
    </row>
    <row r="28" spans="2:13" s="692" customFormat="1" ht="50.1" customHeight="1" x14ac:dyDescent="0.25">
      <c r="B28" s="2664" t="s">
        <v>1714</v>
      </c>
      <c r="C28" s="2665"/>
      <c r="D28" s="2692"/>
      <c r="E28" s="2693"/>
      <c r="F28" s="2692"/>
      <c r="G28" s="2693"/>
      <c r="H28" s="125"/>
      <c r="I28" s="125"/>
      <c r="J28" s="125"/>
      <c r="K28" s="125"/>
      <c r="L28" s="125"/>
      <c r="M28" s="125"/>
    </row>
    <row r="29" spans="2:13" s="692" customFormat="1" ht="50.1" customHeight="1" thickBot="1" x14ac:dyDescent="0.3">
      <c r="B29" s="2664" t="s">
        <v>1715</v>
      </c>
      <c r="C29" s="2665"/>
      <c r="D29" s="2683"/>
      <c r="E29" s="2684"/>
      <c r="F29" s="2683"/>
      <c r="G29" s="2684"/>
      <c r="H29" s="125"/>
      <c r="I29" s="125"/>
      <c r="J29" s="125"/>
      <c r="K29" s="125"/>
      <c r="L29" s="125"/>
      <c r="M29" s="125"/>
    </row>
    <row r="30" spans="2:13" s="211" customFormat="1" ht="15" customHeight="1" x14ac:dyDescent="0.25">
      <c r="B30" s="716" t="s">
        <v>1476</v>
      </c>
      <c r="C30" s="717"/>
      <c r="H30"/>
      <c r="I30"/>
      <c r="J30"/>
      <c r="K30"/>
      <c r="L30"/>
      <c r="M30"/>
    </row>
    <row r="31" spans="2:13" ht="15.75" thickBot="1" x14ac:dyDescent="0.3"/>
    <row r="32" spans="2:13" ht="28.5" customHeight="1" thickBot="1" x14ac:dyDescent="0.3">
      <c r="B32" s="388" t="s">
        <v>1483</v>
      </c>
      <c r="C32" s="389" t="s">
        <v>1484</v>
      </c>
      <c r="D32" s="388" t="s">
        <v>1485</v>
      </c>
      <c r="F32" s="388" t="s">
        <v>1483</v>
      </c>
      <c r="G32" s="389" t="s">
        <v>1484</v>
      </c>
      <c r="H32" s="388" t="s">
        <v>1485</v>
      </c>
    </row>
    <row r="33" spans="2:9" ht="36" customHeight="1" thickBot="1" x14ac:dyDescent="0.3">
      <c r="B33" s="1739" t="s">
        <v>1517</v>
      </c>
      <c r="C33" s="2669" t="s">
        <v>1518</v>
      </c>
      <c r="D33" s="1748"/>
      <c r="F33" s="386" t="s">
        <v>1531</v>
      </c>
      <c r="G33" s="2669" t="s">
        <v>1532</v>
      </c>
      <c r="H33" s="1748"/>
    </row>
    <row r="34" spans="2:9" ht="45.75" thickBot="1" x14ac:dyDescent="0.3">
      <c r="B34" s="1741"/>
      <c r="C34" s="679" t="s">
        <v>930</v>
      </c>
      <c r="D34" s="676" t="s">
        <v>3037</v>
      </c>
      <c r="F34" s="1739" t="s">
        <v>1534</v>
      </c>
      <c r="G34" s="2661" t="s">
        <v>1533</v>
      </c>
      <c r="H34" s="1748"/>
    </row>
    <row r="35" spans="2:9" ht="72.75" customHeight="1" thickBot="1" x14ac:dyDescent="0.3">
      <c r="B35" s="1739" t="s">
        <v>1519</v>
      </c>
      <c r="C35" s="2661" t="s">
        <v>1520</v>
      </c>
      <c r="D35" s="1748"/>
      <c r="F35" s="1740"/>
      <c r="G35" s="709" t="s">
        <v>1554</v>
      </c>
      <c r="H35" s="840" t="s">
        <v>1961</v>
      </c>
      <c r="I35" s="2682" t="s">
        <v>1962</v>
      </c>
    </row>
    <row r="36" spans="2:9" ht="34.5" thickBot="1" x14ac:dyDescent="0.3">
      <c r="B36" s="1740"/>
      <c r="C36" s="709" t="s">
        <v>1495</v>
      </c>
      <c r="D36" s="677" t="s">
        <v>8</v>
      </c>
      <c r="F36" s="1741"/>
      <c r="G36" s="679" t="s">
        <v>827</v>
      </c>
      <c r="H36" s="710" t="s">
        <v>636</v>
      </c>
      <c r="I36" s="2682"/>
    </row>
    <row r="37" spans="2:9" ht="34.5" thickBot="1" x14ac:dyDescent="0.3">
      <c r="B37" s="1741"/>
      <c r="C37" s="679" t="s">
        <v>827</v>
      </c>
      <c r="D37" s="710" t="s">
        <v>631</v>
      </c>
      <c r="F37" s="1739" t="s">
        <v>1535</v>
      </c>
      <c r="G37" s="2661" t="s">
        <v>1553</v>
      </c>
      <c r="H37" s="1748"/>
    </row>
    <row r="38" spans="2:9" ht="72" customHeight="1" thickBot="1" x14ac:dyDescent="0.3">
      <c r="B38" s="1739" t="s">
        <v>1499</v>
      </c>
      <c r="C38" s="2661" t="s">
        <v>1530</v>
      </c>
      <c r="D38" s="1748"/>
      <c r="F38" s="1740"/>
      <c r="G38" s="709" t="s">
        <v>1554</v>
      </c>
      <c r="H38" s="840" t="s">
        <v>1961</v>
      </c>
    </row>
    <row r="39" spans="2:9" ht="35.25" customHeight="1" x14ac:dyDescent="0.25">
      <c r="B39" s="1740"/>
      <c r="C39" s="709" t="s">
        <v>1554</v>
      </c>
      <c r="D39" s="891" t="s">
        <v>8</v>
      </c>
      <c r="F39" s="1740"/>
      <c r="G39" s="885" t="s">
        <v>827</v>
      </c>
      <c r="H39" s="882" t="s">
        <v>636</v>
      </c>
    </row>
    <row r="40" spans="2:9" ht="35.25" customHeight="1" thickBot="1" x14ac:dyDescent="0.3">
      <c r="B40" s="1740"/>
      <c r="C40" s="885" t="s">
        <v>827</v>
      </c>
      <c r="D40" s="889" t="s">
        <v>631</v>
      </c>
      <c r="F40" s="1741"/>
      <c r="G40" s="679" t="s">
        <v>832</v>
      </c>
      <c r="H40" s="795" t="s">
        <v>786</v>
      </c>
    </row>
    <row r="41" spans="2:9" ht="34.5" thickBot="1" x14ac:dyDescent="0.3">
      <c r="B41" s="1741"/>
      <c r="C41" s="792" t="s">
        <v>832</v>
      </c>
      <c r="D41" s="795" t="s">
        <v>786</v>
      </c>
      <c r="F41" s="1739" t="s">
        <v>1536</v>
      </c>
      <c r="G41" s="2661" t="s">
        <v>1552</v>
      </c>
      <c r="H41" s="1748"/>
    </row>
    <row r="42" spans="2:9" ht="49.5" customHeight="1" thickBot="1" x14ac:dyDescent="0.3">
      <c r="B42" s="1739" t="s">
        <v>1501</v>
      </c>
      <c r="C42" s="2661" t="s">
        <v>1529</v>
      </c>
      <c r="D42" s="1748"/>
      <c r="F42" s="1740"/>
      <c r="G42" s="709" t="s">
        <v>1554</v>
      </c>
      <c r="H42" s="890" t="s">
        <v>1960</v>
      </c>
    </row>
    <row r="43" spans="2:9" ht="35.25" customHeight="1" x14ac:dyDescent="0.25">
      <c r="B43" s="1740"/>
      <c r="C43" s="709" t="s">
        <v>1554</v>
      </c>
      <c r="D43" s="891" t="s">
        <v>8</v>
      </c>
      <c r="F43" s="1740"/>
      <c r="G43" s="807" t="s">
        <v>827</v>
      </c>
      <c r="H43" s="882" t="s">
        <v>636</v>
      </c>
    </row>
    <row r="44" spans="2:9" ht="35.25" customHeight="1" x14ac:dyDescent="0.25">
      <c r="B44" s="1740"/>
      <c r="C44" s="885" t="s">
        <v>827</v>
      </c>
      <c r="D44" s="882" t="s">
        <v>631</v>
      </c>
      <c r="F44" s="1740"/>
      <c r="G44" s="893" t="s">
        <v>832</v>
      </c>
      <c r="H44" s="55" t="s">
        <v>786</v>
      </c>
    </row>
    <row r="45" spans="2:9" ht="35.25" customHeight="1" thickBot="1" x14ac:dyDescent="0.3">
      <c r="B45" s="1740"/>
      <c r="C45" s="894" t="s">
        <v>832</v>
      </c>
      <c r="D45" s="892" t="s">
        <v>786</v>
      </c>
      <c r="F45" s="1741"/>
      <c r="G45" s="679" t="s">
        <v>832</v>
      </c>
      <c r="H45" s="795">
        <v>0</v>
      </c>
    </row>
    <row r="46" spans="2:9" ht="34.5" thickBot="1" x14ac:dyDescent="0.3">
      <c r="B46" s="1741"/>
      <c r="C46" s="679" t="s">
        <v>832</v>
      </c>
      <c r="D46" s="795">
        <v>0</v>
      </c>
      <c r="F46" s="1739" t="s">
        <v>1537</v>
      </c>
      <c r="G46" s="2661" t="s">
        <v>1552</v>
      </c>
      <c r="H46" s="1748"/>
    </row>
    <row r="47" spans="2:9" ht="69" customHeight="1" thickBot="1" x14ac:dyDescent="0.3">
      <c r="B47" s="1739" t="s">
        <v>151</v>
      </c>
      <c r="C47" s="2661" t="s">
        <v>1529</v>
      </c>
      <c r="D47" s="1748"/>
      <c r="F47" s="1740"/>
      <c r="G47" s="709" t="s">
        <v>1554</v>
      </c>
      <c r="H47" s="840" t="s">
        <v>1961</v>
      </c>
    </row>
    <row r="48" spans="2:9" ht="35.25" customHeight="1" x14ac:dyDescent="0.25">
      <c r="B48" s="1740"/>
      <c r="C48" s="709" t="s">
        <v>1554</v>
      </c>
      <c r="D48" s="891" t="s">
        <v>8</v>
      </c>
      <c r="F48" s="1740"/>
      <c r="G48" s="807" t="s">
        <v>827</v>
      </c>
      <c r="H48" s="882" t="s">
        <v>636</v>
      </c>
    </row>
    <row r="49" spans="2:8" ht="35.25" customHeight="1" x14ac:dyDescent="0.25">
      <c r="B49" s="1740"/>
      <c r="C49" s="885" t="s">
        <v>827</v>
      </c>
      <c r="D49" s="882" t="s">
        <v>631</v>
      </c>
      <c r="F49" s="1740"/>
      <c r="G49" s="893" t="s">
        <v>832</v>
      </c>
      <c r="H49" s="55" t="s">
        <v>786</v>
      </c>
    </row>
    <row r="50" spans="2:8" ht="35.25" customHeight="1" thickBot="1" x14ac:dyDescent="0.3">
      <c r="B50" s="1740"/>
      <c r="C50" s="894" t="s">
        <v>832</v>
      </c>
      <c r="D50" s="892" t="s">
        <v>786</v>
      </c>
      <c r="F50" s="1741"/>
      <c r="G50" s="791" t="s">
        <v>832</v>
      </c>
      <c r="H50" s="795" t="s">
        <v>505</v>
      </c>
    </row>
    <row r="51" spans="2:8" ht="34.5" thickBot="1" x14ac:dyDescent="0.3">
      <c r="B51" s="1741"/>
      <c r="C51" s="679" t="s">
        <v>832</v>
      </c>
      <c r="D51" s="795" t="s">
        <v>505</v>
      </c>
      <c r="F51" s="1739" t="s">
        <v>1538</v>
      </c>
      <c r="G51" s="2661" t="s">
        <v>1552</v>
      </c>
      <c r="H51" s="1748"/>
    </row>
    <row r="52" spans="2:8" ht="73.5" customHeight="1" thickBot="1" x14ac:dyDescent="0.3">
      <c r="B52" s="1739" t="s">
        <v>1502</v>
      </c>
      <c r="C52" s="2661" t="s">
        <v>1529</v>
      </c>
      <c r="D52" s="1748"/>
      <c r="F52" s="1740"/>
      <c r="G52" s="709" t="s">
        <v>1554</v>
      </c>
      <c r="H52" s="840" t="s">
        <v>1961</v>
      </c>
    </row>
    <row r="53" spans="2:8" ht="35.25" customHeight="1" x14ac:dyDescent="0.25">
      <c r="B53" s="1740"/>
      <c r="C53" s="709" t="s">
        <v>1554</v>
      </c>
      <c r="D53" s="891" t="s">
        <v>8</v>
      </c>
      <c r="F53" s="1740"/>
      <c r="G53" s="807" t="s">
        <v>827</v>
      </c>
      <c r="H53" s="882" t="s">
        <v>636</v>
      </c>
    </row>
    <row r="54" spans="2:8" ht="35.25" customHeight="1" x14ac:dyDescent="0.25">
      <c r="B54" s="1740"/>
      <c r="C54" s="885" t="s">
        <v>827</v>
      </c>
      <c r="D54" s="882" t="s">
        <v>631</v>
      </c>
      <c r="F54" s="1740"/>
      <c r="G54" s="893" t="s">
        <v>832</v>
      </c>
      <c r="H54" s="55" t="s">
        <v>786</v>
      </c>
    </row>
    <row r="55" spans="2:8" ht="35.25" customHeight="1" thickBot="1" x14ac:dyDescent="0.3">
      <c r="B55" s="1740"/>
      <c r="C55" s="894" t="s">
        <v>832</v>
      </c>
      <c r="D55" s="892" t="s">
        <v>786</v>
      </c>
      <c r="F55" s="1741"/>
      <c r="G55" s="791" t="s">
        <v>832</v>
      </c>
      <c r="H55" s="795" t="s">
        <v>1503</v>
      </c>
    </row>
    <row r="56" spans="2:8" ht="34.5" thickBot="1" x14ac:dyDescent="0.3">
      <c r="B56" s="1741"/>
      <c r="C56" s="679" t="s">
        <v>832</v>
      </c>
      <c r="D56" s="795" t="s">
        <v>1503</v>
      </c>
      <c r="F56" s="1739" t="s">
        <v>1539</v>
      </c>
      <c r="G56" s="2661" t="s">
        <v>1552</v>
      </c>
      <c r="H56" s="1748"/>
    </row>
    <row r="57" spans="2:8" ht="74.25" customHeight="1" thickBot="1" x14ac:dyDescent="0.3">
      <c r="B57" s="1739" t="s">
        <v>1521</v>
      </c>
      <c r="C57" s="2661" t="s">
        <v>1529</v>
      </c>
      <c r="D57" s="1748"/>
      <c r="F57" s="1740"/>
      <c r="G57" s="709" t="s">
        <v>1554</v>
      </c>
      <c r="H57" s="840" t="s">
        <v>1961</v>
      </c>
    </row>
    <row r="58" spans="2:8" ht="35.25" customHeight="1" x14ac:dyDescent="0.25">
      <c r="B58" s="1740"/>
      <c r="C58" s="709" t="s">
        <v>1554</v>
      </c>
      <c r="D58" s="891" t="s">
        <v>8</v>
      </c>
      <c r="F58" s="1740"/>
      <c r="G58" s="885" t="s">
        <v>827</v>
      </c>
      <c r="H58" s="882" t="s">
        <v>636</v>
      </c>
    </row>
    <row r="59" spans="2:8" ht="35.25" customHeight="1" x14ac:dyDescent="0.25">
      <c r="B59" s="1740"/>
      <c r="C59" s="885" t="s">
        <v>827</v>
      </c>
      <c r="D59" s="882" t="s">
        <v>631</v>
      </c>
      <c r="F59" s="1740"/>
      <c r="G59" s="893" t="s">
        <v>832</v>
      </c>
      <c r="H59" s="55" t="s">
        <v>786</v>
      </c>
    </row>
    <row r="60" spans="2:8" ht="35.25" customHeight="1" thickBot="1" x14ac:dyDescent="0.3">
      <c r="B60" s="1740"/>
      <c r="C60" s="894" t="s">
        <v>832</v>
      </c>
      <c r="D60" s="892" t="s">
        <v>786</v>
      </c>
      <c r="F60" s="1741"/>
      <c r="G60" s="791" t="s">
        <v>832</v>
      </c>
      <c r="H60" s="795" t="s">
        <v>1504</v>
      </c>
    </row>
    <row r="61" spans="2:8" ht="52.5" customHeight="1" thickBot="1" x14ac:dyDescent="0.3">
      <c r="B61" s="1741"/>
      <c r="C61" s="679" t="s">
        <v>832</v>
      </c>
      <c r="D61" s="795" t="s">
        <v>1504</v>
      </c>
      <c r="F61" s="1739" t="s">
        <v>1540</v>
      </c>
      <c r="G61" s="2661" t="s">
        <v>1551</v>
      </c>
      <c r="H61" s="1748"/>
    </row>
    <row r="62" spans="2:8" ht="56.25" customHeight="1" thickBot="1" x14ac:dyDescent="0.3">
      <c r="B62" s="1739" t="s">
        <v>1522</v>
      </c>
      <c r="C62" s="2661" t="s">
        <v>1528</v>
      </c>
      <c r="D62" s="1748"/>
      <c r="F62" s="1741"/>
      <c r="G62" s="2661" t="s">
        <v>2058</v>
      </c>
      <c r="H62" s="1748"/>
    </row>
    <row r="63" spans="2:8" ht="34.5" customHeight="1" thickBot="1" x14ac:dyDescent="0.3">
      <c r="B63" s="1741"/>
      <c r="C63" s="2661" t="s">
        <v>2059</v>
      </c>
      <c r="D63" s="1748"/>
      <c r="F63" s="1739" t="s">
        <v>1541</v>
      </c>
      <c r="G63" s="2661" t="s">
        <v>1548</v>
      </c>
      <c r="H63" s="1748"/>
    </row>
    <row r="64" spans="2:8" ht="75" customHeight="1" thickBot="1" x14ac:dyDescent="0.3">
      <c r="B64" s="1739" t="s">
        <v>1508</v>
      </c>
      <c r="C64" s="2661" t="s">
        <v>1525</v>
      </c>
      <c r="D64" s="1748"/>
      <c r="F64" s="1740"/>
      <c r="G64" s="709" t="s">
        <v>1554</v>
      </c>
      <c r="H64" s="840" t="s">
        <v>1961</v>
      </c>
    </row>
    <row r="65" spans="2:8" ht="35.25" customHeight="1" x14ac:dyDescent="0.25">
      <c r="B65" s="1740"/>
      <c r="C65" s="709" t="s">
        <v>1554</v>
      </c>
      <c r="D65" s="891" t="s">
        <v>8</v>
      </c>
      <c r="F65" s="1740"/>
      <c r="G65" s="807" t="s">
        <v>827</v>
      </c>
      <c r="H65" s="882" t="s">
        <v>636</v>
      </c>
    </row>
    <row r="66" spans="2:8" ht="35.25" customHeight="1" thickBot="1" x14ac:dyDescent="0.3">
      <c r="B66" s="1740"/>
      <c r="C66" s="885" t="s">
        <v>827</v>
      </c>
      <c r="D66" s="882" t="s">
        <v>631</v>
      </c>
      <c r="F66" s="1741"/>
      <c r="G66" s="791" t="s">
        <v>833</v>
      </c>
      <c r="H66" s="795" t="s">
        <v>809</v>
      </c>
    </row>
    <row r="67" spans="2:8" ht="34.5" thickBot="1" x14ac:dyDescent="0.3">
      <c r="B67" s="1741"/>
      <c r="C67" s="679" t="s">
        <v>833</v>
      </c>
      <c r="D67" s="795" t="s">
        <v>809</v>
      </c>
      <c r="F67" s="1739" t="s">
        <v>1542</v>
      </c>
      <c r="G67" s="2661" t="s">
        <v>1550</v>
      </c>
      <c r="H67" s="1748"/>
    </row>
    <row r="68" spans="2:8" ht="73.5" customHeight="1" thickBot="1" x14ac:dyDescent="0.3">
      <c r="B68" s="1739" t="s">
        <v>1509</v>
      </c>
      <c r="C68" s="2661" t="s">
        <v>1527</v>
      </c>
      <c r="D68" s="1748"/>
      <c r="F68" s="1740"/>
      <c r="G68" s="709" t="s">
        <v>1554</v>
      </c>
      <c r="H68" s="840" t="s">
        <v>1961</v>
      </c>
    </row>
    <row r="69" spans="2:8" ht="35.25" customHeight="1" x14ac:dyDescent="0.25">
      <c r="B69" s="1740"/>
      <c r="C69" s="709" t="s">
        <v>1554</v>
      </c>
      <c r="D69" s="891" t="s">
        <v>8</v>
      </c>
      <c r="F69" s="1740"/>
      <c r="G69" s="885" t="s">
        <v>827</v>
      </c>
      <c r="H69" s="882" t="s">
        <v>636</v>
      </c>
    </row>
    <row r="70" spans="2:8" ht="35.25" customHeight="1" x14ac:dyDescent="0.25">
      <c r="B70" s="1740"/>
      <c r="C70" s="885" t="s">
        <v>827</v>
      </c>
      <c r="D70" s="882" t="s">
        <v>631</v>
      </c>
      <c r="F70" s="1740"/>
      <c r="G70" s="893" t="s">
        <v>833</v>
      </c>
      <c r="H70" s="892" t="s">
        <v>809</v>
      </c>
    </row>
    <row r="71" spans="2:8" ht="35.25" customHeight="1" thickBot="1" x14ac:dyDescent="0.3">
      <c r="B71" s="1740"/>
      <c r="C71" s="893" t="s">
        <v>833</v>
      </c>
      <c r="D71" s="892" t="s">
        <v>809</v>
      </c>
      <c r="F71" s="1741"/>
      <c r="G71" s="791" t="s">
        <v>833</v>
      </c>
      <c r="H71" s="795" t="s">
        <v>1507</v>
      </c>
    </row>
    <row r="72" spans="2:8" ht="34.5" thickBot="1" x14ac:dyDescent="0.3">
      <c r="B72" s="1741"/>
      <c r="C72" s="807" t="s">
        <v>833</v>
      </c>
      <c r="D72" s="805" t="s">
        <v>1761</v>
      </c>
      <c r="F72" s="1739" t="s">
        <v>1543</v>
      </c>
      <c r="G72" s="2661" t="s">
        <v>1550</v>
      </c>
      <c r="H72" s="1748"/>
    </row>
    <row r="73" spans="2:8" ht="70.5" customHeight="1" thickBot="1" x14ac:dyDescent="0.3">
      <c r="B73" s="1739" t="s">
        <v>1513</v>
      </c>
      <c r="C73" s="2661" t="s">
        <v>1527</v>
      </c>
      <c r="D73" s="1748"/>
      <c r="F73" s="1740"/>
      <c r="G73" s="709" t="s">
        <v>1554</v>
      </c>
      <c r="H73" s="840" t="s">
        <v>1961</v>
      </c>
    </row>
    <row r="74" spans="2:8" ht="35.25" customHeight="1" x14ac:dyDescent="0.25">
      <c r="B74" s="1740"/>
      <c r="C74" s="709" t="s">
        <v>1554</v>
      </c>
      <c r="D74" s="891" t="s">
        <v>8</v>
      </c>
      <c r="F74" s="1740"/>
      <c r="G74" s="807" t="s">
        <v>827</v>
      </c>
      <c r="H74" s="882" t="s">
        <v>636</v>
      </c>
    </row>
    <row r="75" spans="2:8" ht="35.25" customHeight="1" x14ac:dyDescent="0.25">
      <c r="B75" s="1740"/>
      <c r="C75" s="885" t="s">
        <v>827</v>
      </c>
      <c r="D75" s="882" t="s">
        <v>631</v>
      </c>
      <c r="F75" s="1740"/>
      <c r="G75" s="893" t="s">
        <v>833</v>
      </c>
      <c r="H75" s="892" t="s">
        <v>809</v>
      </c>
    </row>
    <row r="76" spans="2:8" ht="35.25" customHeight="1" thickBot="1" x14ac:dyDescent="0.3">
      <c r="B76" s="1740"/>
      <c r="C76" s="893" t="s">
        <v>833</v>
      </c>
      <c r="D76" s="892" t="s">
        <v>809</v>
      </c>
      <c r="F76" s="1741"/>
      <c r="G76" s="791" t="s">
        <v>833</v>
      </c>
      <c r="H76" s="795" t="s">
        <v>1510</v>
      </c>
    </row>
    <row r="77" spans="2:8" ht="48" customHeight="1" thickBot="1" x14ac:dyDescent="0.3">
      <c r="B77" s="1741"/>
      <c r="C77" s="679" t="s">
        <v>833</v>
      </c>
      <c r="D77" s="795" t="s">
        <v>1510</v>
      </c>
      <c r="F77" s="1739" t="s">
        <v>1544</v>
      </c>
      <c r="G77" s="2661" t="s">
        <v>1549</v>
      </c>
      <c r="H77" s="1748"/>
    </row>
    <row r="78" spans="2:8" ht="52.5" customHeight="1" thickBot="1" x14ac:dyDescent="0.3">
      <c r="B78" s="1739" t="s">
        <v>1523</v>
      </c>
      <c r="C78" s="2661" t="s">
        <v>1526</v>
      </c>
      <c r="D78" s="1748"/>
      <c r="F78" s="1741"/>
      <c r="G78" s="2661" t="s">
        <v>2060</v>
      </c>
      <c r="H78" s="1748"/>
    </row>
    <row r="79" spans="2:8" ht="34.5" customHeight="1" thickBot="1" x14ac:dyDescent="0.3">
      <c r="B79" s="1741"/>
      <c r="C79" s="2661" t="s">
        <v>2061</v>
      </c>
      <c r="D79" s="1748"/>
      <c r="F79" s="1739" t="s">
        <v>1545</v>
      </c>
      <c r="G79" s="2661" t="s">
        <v>1548</v>
      </c>
      <c r="H79" s="1748"/>
    </row>
    <row r="80" spans="2:8" ht="73.5" customHeight="1" thickBot="1" x14ac:dyDescent="0.3">
      <c r="B80" s="1739" t="s">
        <v>1515</v>
      </c>
      <c r="C80" s="2661" t="s">
        <v>1525</v>
      </c>
      <c r="D80" s="1748"/>
      <c r="F80" s="1740"/>
      <c r="G80" s="709" t="s">
        <v>1554</v>
      </c>
      <c r="H80" s="840" t="s">
        <v>1961</v>
      </c>
    </row>
    <row r="81" spans="2:8" ht="34.5" customHeight="1" x14ac:dyDescent="0.25">
      <c r="B81" s="1740"/>
      <c r="C81" s="709" t="s">
        <v>1554</v>
      </c>
      <c r="D81" s="891" t="s">
        <v>8</v>
      </c>
      <c r="F81" s="1740"/>
      <c r="G81" s="887" t="s">
        <v>827</v>
      </c>
      <c r="H81" s="886" t="s">
        <v>636</v>
      </c>
    </row>
    <row r="82" spans="2:8" ht="34.5" customHeight="1" x14ac:dyDescent="0.25">
      <c r="B82" s="1740"/>
      <c r="C82" s="887" t="s">
        <v>827</v>
      </c>
      <c r="D82" s="886" t="s">
        <v>631</v>
      </c>
      <c r="F82" s="1740"/>
      <c r="G82" s="679" t="s">
        <v>830</v>
      </c>
      <c r="H82" s="675" t="s">
        <v>834</v>
      </c>
    </row>
    <row r="83" spans="2:8" ht="35.25" customHeight="1" thickBot="1" x14ac:dyDescent="0.3">
      <c r="B83" s="1740"/>
      <c r="C83" s="679" t="s">
        <v>830</v>
      </c>
      <c r="D83" s="675" t="s">
        <v>834</v>
      </c>
      <c r="F83" s="1741"/>
      <c r="G83" s="679" t="s">
        <v>831</v>
      </c>
      <c r="H83" s="675" t="s">
        <v>834</v>
      </c>
    </row>
    <row r="84" spans="2:8" ht="57" customHeight="1" thickBot="1" x14ac:dyDescent="0.3">
      <c r="B84" s="1741"/>
      <c r="C84" s="679" t="s">
        <v>831</v>
      </c>
      <c r="D84" s="675" t="s">
        <v>834</v>
      </c>
      <c r="F84" s="1739" t="s">
        <v>1546</v>
      </c>
      <c r="G84" s="2659" t="s">
        <v>1930</v>
      </c>
      <c r="H84" s="2660"/>
    </row>
    <row r="85" spans="2:8" ht="55.5" customHeight="1" thickBot="1" x14ac:dyDescent="0.3">
      <c r="B85" s="1739" t="s">
        <v>1516</v>
      </c>
      <c r="C85" s="2659" t="s">
        <v>1930</v>
      </c>
      <c r="D85" s="2660"/>
      <c r="F85" s="1741"/>
      <c r="G85" s="2659" t="s">
        <v>2062</v>
      </c>
      <c r="H85" s="2660"/>
    </row>
    <row r="86" spans="2:8" ht="56.25" customHeight="1" thickBot="1" x14ac:dyDescent="0.3">
      <c r="B86" s="1741"/>
      <c r="C86" s="2659" t="s">
        <v>2062</v>
      </c>
      <c r="D86" s="2660"/>
      <c r="F86" s="1739" t="s">
        <v>1547</v>
      </c>
      <c r="G86" s="2659" t="s">
        <v>1931</v>
      </c>
      <c r="H86" s="2660"/>
    </row>
    <row r="87" spans="2:8" ht="51" customHeight="1" thickBot="1" x14ac:dyDescent="0.3">
      <c r="B87" s="1739" t="s">
        <v>1524</v>
      </c>
      <c r="C87" s="2659" t="s">
        <v>1931</v>
      </c>
      <c r="D87" s="2660"/>
      <c r="F87" s="1741"/>
      <c r="G87" s="2659" t="s">
        <v>2062</v>
      </c>
      <c r="H87" s="2660"/>
    </row>
    <row r="88" spans="2:8" ht="52.5" customHeight="1" thickBot="1" x14ac:dyDescent="0.3">
      <c r="B88" s="1741"/>
      <c r="C88" s="2659" t="s">
        <v>2062</v>
      </c>
      <c r="D88" s="2660"/>
    </row>
    <row r="89" spans="2:8" ht="53.25" customHeight="1" x14ac:dyDescent="0.25"/>
    <row r="90" spans="2:8" ht="35.25" customHeight="1" x14ac:dyDescent="0.25"/>
    <row r="91" spans="2:8" ht="35.25" customHeight="1" x14ac:dyDescent="0.25"/>
  </sheetData>
  <sheetProtection password="CA09" sheet="1" objects="1" scenarios="1"/>
  <mergeCells count="119">
    <mergeCell ref="B87:B88"/>
    <mergeCell ref="F86:F87"/>
    <mergeCell ref="F84:F85"/>
    <mergeCell ref="B85:B86"/>
    <mergeCell ref="B2:E2"/>
    <mergeCell ref="B8:C8"/>
    <mergeCell ref="F8:G8"/>
    <mergeCell ref="B15:C15"/>
    <mergeCell ref="D15:E15"/>
    <mergeCell ref="F15:G15"/>
    <mergeCell ref="B16:C16"/>
    <mergeCell ref="D16:E16"/>
    <mergeCell ref="F16:G16"/>
    <mergeCell ref="B12:G12"/>
    <mergeCell ref="B13:C13"/>
    <mergeCell ref="D13:E13"/>
    <mergeCell ref="F13:G13"/>
    <mergeCell ref="B14:C14"/>
    <mergeCell ref="D14:E14"/>
    <mergeCell ref="F14:G14"/>
    <mergeCell ref="B9:C9"/>
    <mergeCell ref="B10:C10"/>
    <mergeCell ref="D9:E9"/>
    <mergeCell ref="D10:E10"/>
    <mergeCell ref="B22:C22"/>
    <mergeCell ref="D22:E22"/>
    <mergeCell ref="F22:G22"/>
    <mergeCell ref="B17:C17"/>
    <mergeCell ref="D17:E17"/>
    <mergeCell ref="F17:G17"/>
    <mergeCell ref="B18:C18"/>
    <mergeCell ref="D18:E18"/>
    <mergeCell ref="F18:G18"/>
    <mergeCell ref="B29:C29"/>
    <mergeCell ref="D29:E29"/>
    <mergeCell ref="F29:G29"/>
    <mergeCell ref="B5:F5"/>
    <mergeCell ref="B6:F6"/>
    <mergeCell ref="C33:D33"/>
    <mergeCell ref="B33:B34"/>
    <mergeCell ref="B26:G26"/>
    <mergeCell ref="B27:C27"/>
    <mergeCell ref="D27:E27"/>
    <mergeCell ref="F27:G27"/>
    <mergeCell ref="B28:C28"/>
    <mergeCell ref="D28:E28"/>
    <mergeCell ref="F28:G28"/>
    <mergeCell ref="B23:C23"/>
    <mergeCell ref="D23:E23"/>
    <mergeCell ref="F23:G23"/>
    <mergeCell ref="B24:C24"/>
    <mergeCell ref="D24:E24"/>
    <mergeCell ref="F24:G24"/>
    <mergeCell ref="B20:G20"/>
    <mergeCell ref="B21:C21"/>
    <mergeCell ref="D21:E21"/>
    <mergeCell ref="F21:G21"/>
    <mergeCell ref="G33:H33"/>
    <mergeCell ref="F34:F36"/>
    <mergeCell ref="G34:H34"/>
    <mergeCell ref="G37:H37"/>
    <mergeCell ref="B73:B77"/>
    <mergeCell ref="C73:D73"/>
    <mergeCell ref="B78:B79"/>
    <mergeCell ref="C78:D78"/>
    <mergeCell ref="C79:D79"/>
    <mergeCell ref="B47:B51"/>
    <mergeCell ref="C47:D47"/>
    <mergeCell ref="B52:B56"/>
    <mergeCell ref="C52:D52"/>
    <mergeCell ref="B57:B61"/>
    <mergeCell ref="C57:D57"/>
    <mergeCell ref="C35:D35"/>
    <mergeCell ref="B35:B37"/>
    <mergeCell ref="B38:B41"/>
    <mergeCell ref="C38:D38"/>
    <mergeCell ref="B42:B46"/>
    <mergeCell ref="C42:D42"/>
    <mergeCell ref="B80:B84"/>
    <mergeCell ref="C80:D80"/>
    <mergeCell ref="B62:B63"/>
    <mergeCell ref="C62:D62"/>
    <mergeCell ref="C63:D63"/>
    <mergeCell ref="B64:B67"/>
    <mergeCell ref="C64:D64"/>
    <mergeCell ref="B68:B72"/>
    <mergeCell ref="C68:D68"/>
    <mergeCell ref="I35:I36"/>
    <mergeCell ref="G79:H79"/>
    <mergeCell ref="G67:H67"/>
    <mergeCell ref="G72:H72"/>
    <mergeCell ref="F77:F78"/>
    <mergeCell ref="G77:H77"/>
    <mergeCell ref="G78:H78"/>
    <mergeCell ref="G56:H56"/>
    <mergeCell ref="F61:F62"/>
    <mergeCell ref="G61:H61"/>
    <mergeCell ref="G62:H62"/>
    <mergeCell ref="G63:H63"/>
    <mergeCell ref="G41:H41"/>
    <mergeCell ref="G46:H46"/>
    <mergeCell ref="G51:H51"/>
    <mergeCell ref="F37:F40"/>
    <mergeCell ref="F41:F45"/>
    <mergeCell ref="F46:F50"/>
    <mergeCell ref="F51:F55"/>
    <mergeCell ref="F56:F60"/>
    <mergeCell ref="C87:D87"/>
    <mergeCell ref="C88:D88"/>
    <mergeCell ref="G86:H86"/>
    <mergeCell ref="G87:H87"/>
    <mergeCell ref="F63:F66"/>
    <mergeCell ref="F79:F83"/>
    <mergeCell ref="C85:D85"/>
    <mergeCell ref="G85:H85"/>
    <mergeCell ref="C86:D86"/>
    <mergeCell ref="G84:H84"/>
    <mergeCell ref="F67:F71"/>
    <mergeCell ref="F72:F76"/>
  </mergeCells>
  <conditionalFormatting sqref="D9:D10 G10 D13:G18 D21:G24 D27:G29">
    <cfRule type="containsBlanks" dxfId="0" priority="1" stopIfTrue="1">
      <formula>LEN(TRIM(D9))=0</formula>
    </cfRule>
  </conditionalFormatting>
  <dataValidations count="31">
    <dataValidation type="decimal" allowBlank="1" showInputMessage="1" showErrorMessage="1" errorTitle="Eingabefehler" error="Ganze Zahl zwischen 0 und 7 eingeben.    " sqref="F28:G28">
      <formula1>0</formula1>
      <formula2>7</formula2>
    </dataValidation>
    <dataValidation type="decimal" allowBlank="1" showInputMessage="1" showErrorMessage="1" errorTitle="Eingafehler" error="Ganze Zahl zwischen 0 und 7 eingeben.  _x000a_" sqref="D28:E28">
      <formula1>0</formula1>
      <formula2>7</formula2>
    </dataValidation>
    <dataValidation type="custom" showInputMessage="1" showErrorMessage="1" errorTitle="Eingabefehler" error="1. Ganze Zahl zwischen 0 und 5000 eingeben.  _x000a_2. Werte &quot;Patienten mit IIEF-Wert &gt;= 22&quot; müssen kleiner gleich sein als &quot;Anzahl Rückmeldungen&quot;.                   " sqref="D22:E22">
      <formula1>IF(D21="","",IF(AND(D22&gt;0,D22&lt;=D21),D22,""))</formula1>
    </dataValidation>
    <dataValidation type="custom" showInputMessage="1" showErrorMessage="1" errorTitle="Eingabefehler" error="1. Ganze Zahl zwischen 0 und 5000 eingeben.  _x000a_2. Werte &quot;Patienten mit ICIQ-Werte 6-10&quot; müssen kleiner gleich sein als &quot;Anzahl Rückmeldungen&quot;.      " sqref="D16:G16">
      <formula1>IF(D13="","",IF(AND(D16&gt;0,D16&lt;=D13),D16,""))</formula1>
    </dataValidation>
    <dataValidation type="custom" showInputMessage="1" showErrorMessage="1" errorTitle="Eingabefehler" error="1. Ganze Zahl zwischen 0 und 5000 eingeben.  _x000a_2. Werte &quot;Patienten mit ICIQ-Werte 1-5&quot; müssen kleiner gleich sein als &quot;Anzahl Rückmeldungen&quot;.      " sqref="D15:G15">
      <formula1>IF(D13="","",IF(AND(D15&gt;0,D15&lt;=D13),D15,""))</formula1>
    </dataValidation>
    <dataValidation type="custom" showInputMessage="1" showErrorMessage="1" errorTitle="Eingabefehler" error="1. Ganze Zahl zwischen 0 und 5000 eingeben.  _x000a_2. Werte &quot;Patienten mit ICIQ-Werte 0&quot; müssen kleiner gleich sein als &quot;Anzahl Rückmeldungen&quot;.                     " sqref="F14:G14">
      <formula1>IF(F13="","",IF(AND(F14&gt;0,F14&lt;=F13),F14,""))</formula1>
    </dataValidation>
    <dataValidation type="custom" showInputMessage="1" showErrorMessage="1" errorTitle="Eingabefehler" error="1. Ganze Zahl zwischen 0 und 5000 eingeben.  _x000a_2. Werte &quot;Patienten mit ICIQ-Werte 0&quot; müssen kleiner gleich sein als &quot;Anzahl Rückmeldungen&quot;.                 " sqref="D14:E14">
      <formula1>IF(D13="","",IF(AND(D14&gt;0,D14&lt;=D13),D14,""))</formula1>
    </dataValidation>
    <dataValidation type="whole" allowBlank="1" showInputMessage="1" showErrorMessage="1" errorTitle="Eingabefehler" error="1. Ganze Zahl zwischen 0 und 5000 eingeben._x000a_2. &quot;Anzahl zurückerhaltene Fragebögen&quot; kann nicht größer sein als &quot;Anzahl zurückerhaltene Fragebögen prätherapeutische Bestimmung&quot;." sqref="G10">
      <formula1>0</formula1>
      <formula2>IF(G9="",0,G9)</formula2>
    </dataValidation>
    <dataValidation type="whole" showInputMessage="1" showErrorMessage="1" errorTitle="Eingabefehler" error="1. Ganze Zahl zwischen 0 und 5000 eingeben._x000a_2. Werte &quot;Anzahl Rückmeldungen&quot; müssen kleiner gleich sein als &quot;Anzahl zurückerhaltene Fragebogen prätherapeutische Bestimmung&quot;.           " sqref="F27:G27">
      <formula1>0</formula1>
      <formula2>IF(G10="",0,G10)</formula2>
    </dataValidation>
    <dataValidation type="whole" showInputMessage="1" showErrorMessage="1" errorTitle="Eingabefhler" error="1. Ganze Zahl zwischen 0 und 5000 eingeben._x000a_2. Werte &quot;Anzahl Rückmeldungen&quot; müssen kleiner gleich sein als &quot;Anzahl zurückerhaltene Fragebögen&quot;.             " sqref="F21:G21">
      <formula1>0</formula1>
      <formula2>IF(G10="",0,G10)</formula2>
    </dataValidation>
    <dataValidation type="whole" showInputMessage="1" showErrorMessage="1" errorTitle="Eingabefehler" error="1. Ganze Zahl zwischen 0 und 5000 eingeben._x000a_2. Werte &quot;Anzahl Rückmeldungen&quot; müssen kleiner gleich sein als &quot;Anzahl zurückerhaltene Fragebogen prätherapeutische Bestimmung&quot;.                        " sqref="F13:G13">
      <formula1>0</formula1>
      <formula2>IF(G10="",0,G10)</formula2>
    </dataValidation>
    <dataValidation showInputMessage="1" showErrorMessage="1" sqref="G9"/>
    <dataValidation type="decimal" allowBlank="1" showInputMessage="1" showErrorMessage="1" errorTitle="Eingabefehler" error="Ganze Zahl zwischen 0 und 7 eingeben.       " sqref="F29:G29">
      <formula1>0</formula1>
      <formula2>7</formula2>
    </dataValidation>
    <dataValidation type="custom" showInputMessage="1" showErrorMessage="1" errorTitle="Eingabefehler" error="1. Ganze Zahl zwischen 0 und 5000 eingeben.  _x000a_2. Werte &quot;Patienten mit IIEF-Wert &lt; 22&quot; müssen kleiner gleich sein als &quot;Anzahl Rückmeldungen&quot;.                  " sqref="F23:G23">
      <formula1>IF(F21="","",IF(AND(F23&gt;0,F23&lt;=F21),F23,""))</formula1>
    </dataValidation>
    <dataValidation type="custom" showInputMessage="1" showErrorMessage="1" errorTitle="Eingabefehler" error="1. Ganze Zahl zwischen 0 und 5000 eingeben.  _x000a_2. Werte &quot;Patienten mit ICIQ-Werte &gt;=11&quot; müssen kleiner gleich sein als &quot;Anzahl Rückmeldungen&quot;.      " sqref="D17:G17">
      <formula1>IF(D13="","",IF(AND(D17&gt;0,D17&lt;=D13),D17,""))</formula1>
    </dataValidation>
    <dataValidation type="decimal" allowBlank="1" showInputMessage="1" showErrorMessage="1" errorTitle="Eingabefehler" error="1. Eingabe nur von Zahlen möglich._x000a_2. Keine Minuswerte möglich.               " sqref="F24:G24 F18:G18">
      <formula1>0</formula1>
      <formula2>5000</formula2>
    </dataValidation>
    <dataValidation type="whole" showInputMessage="1" showErrorMessage="1" errorTitle="Eingabefehler" error="Ganze Zahl zwischen 0 und 5000 eingeben._x000a_" sqref="D9">
      <formula1>0</formula1>
      <formula2>5000</formula2>
    </dataValidation>
    <dataValidation type="custom" showInputMessage="1" showErrorMessage="1" errorTitle="Eingabefehler" error="1. Ganze Zahl zwischen 0 und 5000 eingeben.  _x000a_2. Werte &quot;Patienten mit IIEF-Wert &lt; 22&quot; müssen kleiner gleich sein als &quot;Anzahl Rückmeldungen&quot;.     " sqref="D23:E23">
      <formula1>IF(D21="","",IF(AND(D23&gt;0,D23&lt;=D21),D23,""))</formula1>
    </dataValidation>
    <dataValidation type="decimal" operator="greaterThan" allowBlank="1" showInputMessage="1" showErrorMessage="1" sqref="D19:E19 F30:G30 D25:E25">
      <formula1>0</formula1>
    </dataValidation>
    <dataValidation type="decimal" allowBlank="1" showInputMessage="1" showErrorMessage="1" errorTitle="Eingafehler" error="Ganze Zahl zwischen 0 und 7 eingeben.  " sqref="D29:E29">
      <formula1>0</formula1>
      <formula2>7</formula2>
    </dataValidation>
    <dataValidation type="decimal" allowBlank="1" showInputMessage="1" showErrorMessage="1" errorTitle="Eingafehler" error="1. Eingabe nur von Zahlen möglich._x000a_2. Keine Minuswerte möglich.               " sqref="D24:E24">
      <formula1>0</formula1>
      <formula2>5000</formula2>
    </dataValidation>
    <dataValidation type="custom" showInputMessage="1" showErrorMessage="1" errorTitle="Eingabefehler" error="1. Ganze Zahl zwischen 0 und 5000 eingeben.  _x000a_2. Werte &quot;Patienten mit IIEF-Wert &gt;= 22&quot; müssen kleiner gleich sein als &quot;Anzahl Rückmeldungen&quot;.     " sqref="F22:G22">
      <formula1>IF(F21="","",IF(AND(F22&gt;0,F22&lt;=F21),F22,""))</formula1>
    </dataValidation>
    <dataValidation type="decimal" showInputMessage="1" showErrorMessage="1" errorTitle="Eingabefehler" error="1. Eingabe nur von Zahlen möglich._x000a_2. Keine Minuswerte möglich.               " sqref="D18:E18">
      <formula1>0</formula1>
      <formula2>5000</formula2>
    </dataValidation>
    <dataValidation type="whole" showInputMessage="1" showErrorMessage="1" errorTitle="Eingabefehler" error="1. Ganze Zahl zwischen 0 und 5000 eingeben._x000a_2. &quot;Anzahl zurückerhaltene Fragebögen&quot; kann nicht größer sein als &quot;Anzahl Primärfälle&quot;." sqref="D10">
      <formula1>0</formula1>
      <formula2>D9</formula2>
    </dataValidation>
    <dataValidation type="whole" allowBlank="1" showInputMessage="1" showErrorMessage="1" errorTitle="Eingafehler" error="1. Ganze Zahl zwischen 0 und 5000 eingeben._x000a_2. Werte &quot;Anzahl Rückmeldungen&quot; müssen kleiner gleich sein als &quot;Anzahl zurückerhaltene Fragebögen&quot;.   " sqref="E27">
      <formula1>0</formula1>
      <formula2>IF(F10="",0,F10)</formula2>
    </dataValidation>
    <dataValidation type="whole" allowBlank="1" showInputMessage="1" showErrorMessage="1" errorTitle="Eingabefehler" error="1. Ganze Zahl zwischen 0 und 5000 eingeben._x000a_2. Werte &quot;Anzahl Rückmeldungen&quot; müssen kleiner gleich sein als &quot;Anzahl zurückerhaltene Fragebögen&quot;.  " sqref="E21">
      <formula1>0</formula1>
      <formula2>IF(F10="",0,F10)</formula2>
    </dataValidation>
    <dataValidation type="whole" allowBlank="1" showInputMessage="1" showErrorMessage="1" errorTitle="Eingabefehler" error="1. Ganze Zahl zwischen 0 und 5000 eingeben._x000a_2. Werte &quot;Anzahl Rückmeldungen&quot; müssen kleiner gleich sein als &quot;Anzahl zurückerhaltene Fragebögen&quot;.  " sqref="E13">
      <formula1>0</formula1>
      <formula2>IF(F10="",0,F10)</formula2>
    </dataValidation>
    <dataValidation type="whole" allowBlank="1" showInputMessage="1" showErrorMessage="1" errorTitle="Eingafehler" error="1. Ganze Zahl zwischen 0 und 5000 eingeben._x000a_2. Werte &quot;Anzahl Rückmeldungen&quot; müssen kleiner gleich sein als &quot;Anzahl zurückerhaltene Fragebögen&quot;.   " sqref="D27">
      <formula1>0</formula1>
      <formula2>IF(D10="",0,D10)</formula2>
    </dataValidation>
    <dataValidation type="whole" allowBlank="1" showInputMessage="1" showErrorMessage="1" errorTitle="Eingabefehler" error="1. Ganze Zahl zwischen 0 und 5000 eingeben._x000a_2. Werte &quot;Anzahl Rückmeldungen&quot; müssen kleiner gleich sein als &quot;Anzahl zurückerhaltene Fragebögen&quot;.  " sqref="D21">
      <formula1>0</formula1>
      <formula2>IF(D10="",0,D10)</formula2>
    </dataValidation>
    <dataValidation type="whole" allowBlank="1" showInputMessage="1" showErrorMessage="1" errorTitle="Eingabefehler" error="1. Ganze Zahl zwischen 0 und 5000 eingeben._x000a_2. Werte &quot;Anzahl Rückmeldungen&quot; müssen kleiner gleich sein als &quot;Anzahl zurückerhaltene Fragebögen&quot;.  " sqref="D13">
      <formula1>0</formula1>
      <formula2>IF(D10="",0,D10)</formula2>
    </dataValidation>
    <dataValidation type="whole" showInputMessage="1" showErrorMessage="1" sqref="G11">
      <formula1>0</formula1>
      <formula2>D10</formula2>
    </dataValidation>
  </dataValidations>
  <hyperlinks>
    <hyperlink ref="B3" location="Content!A1" display="Content (Inhaltsverzeichnis)"/>
  </hyperlinks>
  <pageMargins left="0.7" right="0.7" top="0.78740157499999996" bottom="0.78740157499999996" header="0.3" footer="0.3"/>
  <pageSetup paperSize="9" orientation="portrait" horizontalDpi="0" verticalDpi="0" r:id="rId1"/>
  <drawing r:id="rId2"/>
  <legacy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pane ySplit="3" topLeftCell="A4" activePane="bottomLeft" state="frozen"/>
      <selection pane="bottomLeft" activeCell="B3" sqref="B3"/>
    </sheetView>
  </sheetViews>
  <sheetFormatPr baseColWidth="10" defaultRowHeight="15" x14ac:dyDescent="0.25"/>
  <cols>
    <col min="1" max="1" width="2.5703125" customWidth="1"/>
    <col min="2" max="2" width="2.28515625" customWidth="1"/>
    <col min="6" max="6" width="54.5703125" customWidth="1"/>
    <col min="7" max="7" width="9.42578125" customWidth="1"/>
    <col min="8" max="8" width="21.42578125" customWidth="1"/>
    <col min="9" max="9" width="76.140625" customWidth="1"/>
    <col min="10" max="10" width="20.28515625" customWidth="1"/>
  </cols>
  <sheetData>
    <row r="1" spans="1:22" s="211" customFormat="1" ht="4.5" customHeight="1" x14ac:dyDescent="0.2">
      <c r="V1" s="721"/>
    </row>
    <row r="2" spans="1:22" s="211" customFormat="1" ht="51" customHeight="1" x14ac:dyDescent="0.2">
      <c r="C2" s="1399" t="s">
        <v>2133</v>
      </c>
      <c r="D2" s="1399"/>
      <c r="E2" s="1399"/>
      <c r="F2" s="1399"/>
      <c r="G2" s="67"/>
      <c r="H2" s="67"/>
      <c r="I2" s="67"/>
      <c r="J2" s="31"/>
      <c r="K2" s="31"/>
      <c r="L2" s="31"/>
      <c r="M2" s="31"/>
      <c r="N2" s="31"/>
      <c r="O2" s="31"/>
      <c r="P2" s="31"/>
      <c r="Q2" s="31"/>
      <c r="R2" s="31"/>
      <c r="S2" s="31"/>
      <c r="T2" s="31"/>
      <c r="U2" s="31"/>
      <c r="V2" s="721"/>
    </row>
    <row r="3" spans="1:22" s="1" customFormat="1" ht="16.5" customHeight="1" x14ac:dyDescent="0.25">
      <c r="B3" s="931" t="s">
        <v>1228</v>
      </c>
      <c r="C3" s="931"/>
      <c r="D3" s="931"/>
      <c r="E3"/>
      <c r="F3"/>
      <c r="G3"/>
      <c r="H3" s="231"/>
      <c r="I3" s="231"/>
      <c r="J3" s="231"/>
      <c r="K3" s="232"/>
      <c r="L3"/>
      <c r="M3"/>
      <c r="N3"/>
    </row>
    <row r="4" spans="1:22" s="31" customFormat="1" ht="17.25" customHeight="1" x14ac:dyDescent="0.2">
      <c r="A4" s="25"/>
      <c r="B4" s="25"/>
      <c r="C4" s="902"/>
      <c r="D4" s="902"/>
      <c r="E4" s="902"/>
      <c r="F4" s="903"/>
      <c r="G4" s="904"/>
      <c r="H4" s="904"/>
      <c r="I4" s="905"/>
      <c r="J4" s="905"/>
      <c r="K4" s="905"/>
      <c r="L4" s="905"/>
      <c r="M4" s="905"/>
      <c r="N4" s="905"/>
      <c r="O4" s="905"/>
      <c r="P4" s="905"/>
      <c r="Q4" s="905"/>
      <c r="R4" s="905"/>
      <c r="S4" s="905"/>
      <c r="T4" s="905"/>
      <c r="U4" s="905"/>
    </row>
    <row r="5" spans="1:22" ht="15.75" thickBot="1" x14ac:dyDescent="0.3"/>
    <row r="6" spans="1:22" ht="30" customHeight="1" thickBot="1" x14ac:dyDescent="0.3">
      <c r="C6" s="2713" t="s">
        <v>2094</v>
      </c>
      <c r="D6" s="2714"/>
      <c r="E6" s="2715"/>
      <c r="F6" s="915" t="s">
        <v>2093</v>
      </c>
      <c r="H6" s="915" t="s">
        <v>2095</v>
      </c>
      <c r="I6" s="920" t="s">
        <v>2096</v>
      </c>
    </row>
    <row r="7" spans="1:22" ht="30" customHeight="1" x14ac:dyDescent="0.25">
      <c r="C7" s="2716" t="s">
        <v>2100</v>
      </c>
      <c r="D7" s="2717"/>
      <c r="E7" s="2717"/>
      <c r="F7" s="916" t="s">
        <v>2101</v>
      </c>
      <c r="G7" s="8"/>
      <c r="H7" s="900" t="s">
        <v>341</v>
      </c>
      <c r="I7" s="921" t="s">
        <v>2157</v>
      </c>
    </row>
    <row r="8" spans="1:22" ht="37.5" customHeight="1" x14ac:dyDescent="0.25">
      <c r="C8" s="2711" t="s">
        <v>2099</v>
      </c>
      <c r="D8" s="2712"/>
      <c r="E8" s="2712"/>
      <c r="F8" s="917" t="s">
        <v>2102</v>
      </c>
      <c r="G8" s="8"/>
      <c r="H8" s="900" t="s">
        <v>2091</v>
      </c>
      <c r="I8" s="922" t="s">
        <v>2156</v>
      </c>
    </row>
    <row r="9" spans="1:22" ht="66" customHeight="1" x14ac:dyDescent="0.25">
      <c r="C9" s="2711" t="s">
        <v>2098</v>
      </c>
      <c r="D9" s="2712"/>
      <c r="E9" s="2712"/>
      <c r="F9" s="906" t="s">
        <v>2105</v>
      </c>
      <c r="G9" s="8"/>
      <c r="H9" s="705" t="s">
        <v>2106</v>
      </c>
      <c r="I9" s="907" t="s">
        <v>2155</v>
      </c>
    </row>
    <row r="10" spans="1:22" ht="30" customHeight="1" x14ac:dyDescent="0.25">
      <c r="C10" s="2716" t="s">
        <v>2104</v>
      </c>
      <c r="D10" s="2717"/>
      <c r="E10" s="2717"/>
      <c r="F10" s="917" t="s">
        <v>2086</v>
      </c>
      <c r="G10" s="8"/>
      <c r="H10" s="911" t="s">
        <v>365</v>
      </c>
      <c r="I10" s="922" t="s">
        <v>2158</v>
      </c>
    </row>
    <row r="11" spans="1:22" ht="36" customHeight="1" x14ac:dyDescent="0.25">
      <c r="C11" s="2725" t="s">
        <v>2172</v>
      </c>
      <c r="D11" s="2726"/>
      <c r="E11" s="2726"/>
      <c r="F11" s="929" t="s">
        <v>2086</v>
      </c>
      <c r="G11" s="1128"/>
      <c r="H11" s="1111" t="s">
        <v>930</v>
      </c>
      <c r="I11" s="928" t="s">
        <v>2173</v>
      </c>
    </row>
    <row r="12" spans="1:22" ht="45" x14ac:dyDescent="0.25">
      <c r="C12" s="2711" t="s">
        <v>2097</v>
      </c>
      <c r="D12" s="2712"/>
      <c r="E12" s="2712"/>
      <c r="F12" s="917" t="s">
        <v>2086</v>
      </c>
      <c r="G12" s="8"/>
      <c r="H12" s="914" t="s">
        <v>741</v>
      </c>
      <c r="I12" s="923" t="s">
        <v>2174</v>
      </c>
    </row>
    <row r="13" spans="1:22" ht="52.5" customHeight="1" x14ac:dyDescent="0.25">
      <c r="C13" s="2721" t="s">
        <v>2107</v>
      </c>
      <c r="D13" s="2722"/>
      <c r="E13" s="2722"/>
      <c r="F13" s="929" t="s">
        <v>2103</v>
      </c>
      <c r="G13" s="8"/>
      <c r="H13" s="930" t="s">
        <v>1115</v>
      </c>
      <c r="I13" s="910" t="s">
        <v>2108</v>
      </c>
    </row>
    <row r="14" spans="1:22" ht="275.25" customHeight="1" thickBot="1" x14ac:dyDescent="0.3">
      <c r="C14" s="2721" t="s">
        <v>3067</v>
      </c>
      <c r="D14" s="2722"/>
      <c r="E14" s="2722"/>
      <c r="F14" s="929" t="s">
        <v>3038</v>
      </c>
      <c r="G14" s="8"/>
      <c r="H14" s="1287" t="s">
        <v>3068</v>
      </c>
      <c r="I14" s="1298" t="s">
        <v>3069</v>
      </c>
    </row>
    <row r="15" spans="1:22" ht="27" customHeight="1" thickBot="1" x14ac:dyDescent="0.3">
      <c r="C15" s="2713" t="s">
        <v>2117</v>
      </c>
      <c r="D15" s="2714"/>
      <c r="E15" s="2715"/>
      <c r="F15" s="919"/>
      <c r="G15" s="8"/>
      <c r="H15" s="909"/>
      <c r="I15" s="908"/>
    </row>
    <row r="16" spans="1:22" ht="87.75" customHeight="1" x14ac:dyDescent="0.25">
      <c r="C16" s="2725" t="s">
        <v>3070</v>
      </c>
      <c r="D16" s="2726"/>
      <c r="E16" s="2726"/>
      <c r="F16" s="1299" t="s">
        <v>3071</v>
      </c>
      <c r="G16" s="8"/>
      <c r="H16" s="1287"/>
      <c r="I16" s="928" t="s">
        <v>3024</v>
      </c>
    </row>
    <row r="17" spans="3:10" ht="129" customHeight="1" x14ac:dyDescent="0.25">
      <c r="C17" s="2716" t="s">
        <v>2109</v>
      </c>
      <c r="D17" s="2717"/>
      <c r="E17" s="2717"/>
      <c r="F17" s="917" t="s">
        <v>2087</v>
      </c>
      <c r="G17" s="924"/>
      <c r="H17" s="901" t="s">
        <v>2112</v>
      </c>
      <c r="I17" s="922" t="s">
        <v>2113</v>
      </c>
    </row>
    <row r="18" spans="3:10" ht="86.25" customHeight="1" x14ac:dyDescent="0.25">
      <c r="C18" s="2725" t="s">
        <v>2176</v>
      </c>
      <c r="D18" s="2726"/>
      <c r="E18" s="2726"/>
      <c r="F18" s="929" t="s">
        <v>2175</v>
      </c>
      <c r="G18" s="924"/>
      <c r="H18" s="992" t="s">
        <v>2177</v>
      </c>
      <c r="I18" s="933" t="s">
        <v>2178</v>
      </c>
      <c r="J18" s="993"/>
    </row>
    <row r="19" spans="3:10" ht="49.5" customHeight="1" thickBot="1" x14ac:dyDescent="0.3">
      <c r="C19" s="2711" t="s">
        <v>2110</v>
      </c>
      <c r="D19" s="2712"/>
      <c r="E19" s="2712"/>
      <c r="F19" s="918" t="s">
        <v>2111</v>
      </c>
      <c r="G19" s="924"/>
      <c r="H19" s="913" t="s">
        <v>744</v>
      </c>
      <c r="I19" s="933" t="s">
        <v>2114</v>
      </c>
    </row>
    <row r="20" spans="3:10" ht="27" customHeight="1" thickBot="1" x14ac:dyDescent="0.3">
      <c r="C20" s="2713" t="s">
        <v>2118</v>
      </c>
      <c r="D20" s="2723"/>
      <c r="E20" s="2724"/>
      <c r="F20" s="919"/>
      <c r="G20" s="8"/>
      <c r="H20" s="909"/>
      <c r="I20" s="908"/>
    </row>
    <row r="21" spans="3:10" ht="129" customHeight="1" x14ac:dyDescent="0.25">
      <c r="C21" s="2716" t="s">
        <v>58</v>
      </c>
      <c r="D21" s="2717"/>
      <c r="E21" s="2717"/>
      <c r="F21" s="929" t="s">
        <v>2103</v>
      </c>
      <c r="G21" s="924"/>
      <c r="H21" s="930" t="s">
        <v>804</v>
      </c>
      <c r="I21" s="933" t="s">
        <v>2152</v>
      </c>
    </row>
    <row r="22" spans="3:10" ht="49.5" customHeight="1" thickBot="1" x14ac:dyDescent="0.3">
      <c r="C22" s="2711" t="s">
        <v>2120</v>
      </c>
      <c r="D22" s="2712"/>
      <c r="E22" s="2712"/>
      <c r="F22" s="929" t="s">
        <v>2103</v>
      </c>
      <c r="G22" s="924"/>
      <c r="H22" s="930" t="s">
        <v>804</v>
      </c>
      <c r="I22" s="933" t="s">
        <v>2153</v>
      </c>
    </row>
    <row r="23" spans="3:10" ht="30.75" customHeight="1" thickBot="1" x14ac:dyDescent="0.3">
      <c r="C23" s="2713" t="s">
        <v>2119</v>
      </c>
      <c r="D23" s="2714"/>
      <c r="E23" s="2715"/>
      <c r="F23" s="919"/>
      <c r="G23" s="924"/>
      <c r="H23" s="925"/>
      <c r="I23" s="919"/>
    </row>
    <row r="24" spans="3:10" ht="36" customHeight="1" x14ac:dyDescent="0.25">
      <c r="C24" s="2718" t="s">
        <v>2116</v>
      </c>
      <c r="D24" s="2719"/>
      <c r="E24" s="2720"/>
      <c r="F24" s="918" t="s">
        <v>2126</v>
      </c>
      <c r="G24" s="924"/>
      <c r="H24" s="911" t="s">
        <v>756</v>
      </c>
      <c r="I24" s="918" t="s">
        <v>2127</v>
      </c>
    </row>
    <row r="25" spans="3:10" ht="36.75" customHeight="1" x14ac:dyDescent="0.25">
      <c r="C25" s="2711" t="s">
        <v>2115</v>
      </c>
      <c r="D25" s="2712"/>
      <c r="E25" s="2712"/>
      <c r="F25" s="917" t="s">
        <v>2086</v>
      </c>
      <c r="G25" s="924"/>
      <c r="H25" s="911" t="s">
        <v>755</v>
      </c>
      <c r="I25" s="922" t="s">
        <v>2125</v>
      </c>
    </row>
    <row r="26" spans="3:10" ht="126.75" customHeight="1" x14ac:dyDescent="0.25">
      <c r="C26" s="2729" t="s">
        <v>2123</v>
      </c>
      <c r="D26" s="2730"/>
      <c r="E26" s="2730"/>
      <c r="F26" s="917" t="s">
        <v>2087</v>
      </c>
      <c r="G26" s="924"/>
      <c r="H26" s="901" t="s">
        <v>2088</v>
      </c>
      <c r="I26" s="922" t="s">
        <v>2113</v>
      </c>
    </row>
    <row r="27" spans="3:10" ht="48" x14ac:dyDescent="0.25">
      <c r="C27" s="2729" t="s">
        <v>2121</v>
      </c>
      <c r="D27" s="2730"/>
      <c r="E27" s="2730"/>
      <c r="F27" s="917" t="s">
        <v>2089</v>
      </c>
      <c r="G27" s="924"/>
      <c r="H27" s="911" t="s">
        <v>793</v>
      </c>
      <c r="I27" s="926" t="s">
        <v>2090</v>
      </c>
    </row>
    <row r="28" spans="3:10" ht="33.75" x14ac:dyDescent="0.25">
      <c r="C28" s="2711" t="s">
        <v>2122</v>
      </c>
      <c r="D28" s="2712"/>
      <c r="E28" s="2712"/>
      <c r="F28" s="929" t="s">
        <v>2103</v>
      </c>
      <c r="G28" s="924"/>
      <c r="H28" s="911" t="s">
        <v>759</v>
      </c>
      <c r="I28" s="910" t="s">
        <v>2128</v>
      </c>
    </row>
    <row r="29" spans="3:10" ht="90" thickBot="1" x14ac:dyDescent="0.3">
      <c r="C29" s="2711" t="s">
        <v>2124</v>
      </c>
      <c r="D29" s="2712"/>
      <c r="E29" s="2712"/>
      <c r="F29" s="918" t="s">
        <v>2129</v>
      </c>
      <c r="G29" s="924"/>
      <c r="H29" s="912" t="s">
        <v>760</v>
      </c>
      <c r="I29" s="918" t="s">
        <v>2130</v>
      </c>
    </row>
    <row r="30" spans="3:10" ht="30" customHeight="1" thickBot="1" x14ac:dyDescent="0.3">
      <c r="C30" s="2713" t="s">
        <v>3066</v>
      </c>
      <c r="D30" s="2714"/>
      <c r="E30" s="2715"/>
      <c r="F30" s="927"/>
      <c r="G30" s="924"/>
      <c r="H30" s="925"/>
      <c r="I30" s="919"/>
    </row>
    <row r="31" spans="3:10" ht="208.5" customHeight="1" x14ac:dyDescent="0.25">
      <c r="C31" s="2725" t="s">
        <v>2131</v>
      </c>
      <c r="D31" s="2726"/>
      <c r="E31" s="2726"/>
      <c r="F31" s="1297" t="s">
        <v>3065</v>
      </c>
      <c r="G31" s="924"/>
      <c r="H31" s="900" t="s">
        <v>2135</v>
      </c>
      <c r="I31" s="1287" t="s">
        <v>3064</v>
      </c>
    </row>
    <row r="32" spans="3:10" ht="309.75" customHeight="1" x14ac:dyDescent="0.25">
      <c r="C32" s="2727" t="s">
        <v>2132</v>
      </c>
      <c r="D32" s="2728"/>
      <c r="E32" s="2728"/>
      <c r="F32" s="1297" t="s">
        <v>3062</v>
      </c>
      <c r="G32" s="924"/>
      <c r="H32" s="900" t="s">
        <v>2136</v>
      </c>
      <c r="I32" s="1287" t="s">
        <v>3063</v>
      </c>
    </row>
    <row r="33" spans="3:9" ht="372" thickBot="1" x14ac:dyDescent="0.3">
      <c r="C33" s="2727" t="s">
        <v>2134</v>
      </c>
      <c r="D33" s="2728"/>
      <c r="E33" s="2728"/>
      <c r="F33" s="1297" t="s">
        <v>3061</v>
      </c>
      <c r="G33" s="924"/>
      <c r="H33" s="930" t="s">
        <v>2136</v>
      </c>
      <c r="I33" s="1287" t="s">
        <v>3060</v>
      </c>
    </row>
    <row r="34" spans="3:9" ht="30" customHeight="1" thickBot="1" x14ac:dyDescent="0.3">
      <c r="C34" s="2713" t="s">
        <v>2144</v>
      </c>
      <c r="D34" s="2714"/>
      <c r="E34" s="2715"/>
      <c r="F34" s="919"/>
      <c r="G34" s="924"/>
      <c r="H34" s="925"/>
      <c r="I34" s="919"/>
    </row>
    <row r="35" spans="3:9" ht="90" x14ac:dyDescent="0.25">
      <c r="C35" s="2711" t="s">
        <v>2140</v>
      </c>
      <c r="D35" s="2712"/>
      <c r="E35" s="2712"/>
      <c r="F35" s="917" t="s">
        <v>2149</v>
      </c>
      <c r="G35" s="924"/>
      <c r="H35" s="932" t="s">
        <v>2137</v>
      </c>
      <c r="I35" s="928" t="s">
        <v>2138</v>
      </c>
    </row>
    <row r="36" spans="3:9" ht="101.25" x14ac:dyDescent="0.25">
      <c r="C36" s="2711" t="s">
        <v>2139</v>
      </c>
      <c r="D36" s="2712"/>
      <c r="E36" s="2712"/>
      <c r="F36" s="917" t="s">
        <v>2150</v>
      </c>
      <c r="G36" s="924"/>
      <c r="H36" s="932" t="s">
        <v>2141</v>
      </c>
      <c r="I36" s="928" t="s">
        <v>2142</v>
      </c>
    </row>
    <row r="37" spans="3:9" ht="90" x14ac:dyDescent="0.25">
      <c r="C37" s="2711" t="s">
        <v>2143</v>
      </c>
      <c r="D37" s="2712"/>
      <c r="E37" s="2712"/>
      <c r="F37" s="917" t="s">
        <v>2150</v>
      </c>
      <c r="G37" s="924"/>
      <c r="H37" s="900" t="s">
        <v>2145</v>
      </c>
      <c r="I37" s="928" t="s">
        <v>2146</v>
      </c>
    </row>
    <row r="38" spans="3:9" ht="33.75" x14ac:dyDescent="0.25">
      <c r="C38" s="2711" t="s">
        <v>2148</v>
      </c>
      <c r="D38" s="2712"/>
      <c r="E38" s="2712"/>
      <c r="F38" s="917" t="s">
        <v>2150</v>
      </c>
      <c r="G38" s="924"/>
      <c r="H38" s="932" t="s">
        <v>726</v>
      </c>
      <c r="I38" s="910" t="s">
        <v>2147</v>
      </c>
    </row>
    <row r="39" spans="3:9" ht="36.75" customHeight="1" x14ac:dyDescent="0.25">
      <c r="C39" s="2711" t="s">
        <v>2092</v>
      </c>
      <c r="D39" s="2712"/>
      <c r="E39" s="2712"/>
      <c r="F39" s="917" t="s">
        <v>2150</v>
      </c>
      <c r="G39" s="924"/>
      <c r="H39" s="930" t="s">
        <v>1213</v>
      </c>
      <c r="I39" s="928" t="s">
        <v>2151</v>
      </c>
    </row>
    <row r="40" spans="3:9" x14ac:dyDescent="0.25">
      <c r="C40" s="8"/>
      <c r="D40" s="8"/>
      <c r="E40" s="8"/>
      <c r="F40" s="8"/>
    </row>
    <row r="41" spans="3:9" x14ac:dyDescent="0.25">
      <c r="C41" s="8"/>
      <c r="D41" s="8"/>
      <c r="E41" s="8"/>
      <c r="F41" s="8"/>
    </row>
    <row r="42" spans="3:9" x14ac:dyDescent="0.25">
      <c r="C42" s="8"/>
      <c r="D42" s="8"/>
      <c r="E42" s="8"/>
      <c r="F42" s="8"/>
    </row>
    <row r="43" spans="3:9" x14ac:dyDescent="0.25">
      <c r="C43" s="8"/>
      <c r="D43" s="8"/>
      <c r="E43" s="8"/>
      <c r="F43" s="8"/>
    </row>
    <row r="44" spans="3:9" x14ac:dyDescent="0.25">
      <c r="C44" s="8"/>
      <c r="D44" s="8"/>
      <c r="E44" s="8"/>
      <c r="F44" s="8"/>
    </row>
    <row r="45" spans="3:9" x14ac:dyDescent="0.25">
      <c r="C45" s="8"/>
      <c r="D45" s="8"/>
      <c r="E45" s="8"/>
      <c r="F45" s="8"/>
    </row>
    <row r="46" spans="3:9" x14ac:dyDescent="0.25">
      <c r="C46" s="8"/>
      <c r="D46" s="8"/>
      <c r="E46" s="8"/>
      <c r="F46" s="8"/>
    </row>
    <row r="47" spans="3:9" x14ac:dyDescent="0.25">
      <c r="C47" s="8"/>
      <c r="D47" s="8"/>
      <c r="E47" s="8"/>
      <c r="F47" s="8"/>
    </row>
    <row r="48" spans="3:9" x14ac:dyDescent="0.25">
      <c r="C48" s="8"/>
      <c r="D48" s="8"/>
      <c r="E48" s="8"/>
      <c r="F48" s="8"/>
    </row>
    <row r="49" spans="3:6" x14ac:dyDescent="0.25">
      <c r="C49" s="8"/>
      <c r="D49" s="8"/>
      <c r="E49" s="8"/>
      <c r="F49" s="8"/>
    </row>
    <row r="50" spans="3:6" x14ac:dyDescent="0.25">
      <c r="C50" s="8"/>
      <c r="D50" s="8"/>
      <c r="E50" s="8"/>
      <c r="F50" s="8"/>
    </row>
    <row r="51" spans="3:6" x14ac:dyDescent="0.25">
      <c r="C51" s="8"/>
      <c r="D51" s="8"/>
      <c r="E51" s="8"/>
      <c r="F51" s="8"/>
    </row>
    <row r="52" spans="3:6" x14ac:dyDescent="0.25">
      <c r="C52" s="8"/>
      <c r="D52" s="8"/>
      <c r="E52" s="8"/>
      <c r="F52" s="8"/>
    </row>
    <row r="53" spans="3:6" x14ac:dyDescent="0.25">
      <c r="C53" s="8"/>
      <c r="D53" s="8"/>
      <c r="E53" s="8"/>
      <c r="F53" s="8"/>
    </row>
  </sheetData>
  <sheetProtection password="CA09" sheet="1" objects="1" scenarios="1"/>
  <mergeCells count="35">
    <mergeCell ref="C39:E39"/>
    <mergeCell ref="C33:E33"/>
    <mergeCell ref="C34:E34"/>
    <mergeCell ref="C35:E35"/>
    <mergeCell ref="C36:E36"/>
    <mergeCell ref="C37:E37"/>
    <mergeCell ref="C38:E38"/>
    <mergeCell ref="C32:E32"/>
    <mergeCell ref="C25:E25"/>
    <mergeCell ref="C28:E28"/>
    <mergeCell ref="C26:E26"/>
    <mergeCell ref="C27:E27"/>
    <mergeCell ref="C30:E30"/>
    <mergeCell ref="C31:E31"/>
    <mergeCell ref="C29:E29"/>
    <mergeCell ref="C24:E24"/>
    <mergeCell ref="C10:E10"/>
    <mergeCell ref="C12:E12"/>
    <mergeCell ref="C13:E13"/>
    <mergeCell ref="C15:E15"/>
    <mergeCell ref="C17:E17"/>
    <mergeCell ref="C19:E19"/>
    <mergeCell ref="C20:E20"/>
    <mergeCell ref="C23:E23"/>
    <mergeCell ref="C21:E21"/>
    <mergeCell ref="C22:E22"/>
    <mergeCell ref="C11:E11"/>
    <mergeCell ref="C18:E18"/>
    <mergeCell ref="C16:E16"/>
    <mergeCell ref="C14:E14"/>
    <mergeCell ref="C9:E9"/>
    <mergeCell ref="C2:F2"/>
    <mergeCell ref="C6:E6"/>
    <mergeCell ref="C7:E7"/>
    <mergeCell ref="C8:E8"/>
  </mergeCells>
  <hyperlinks>
    <hyperlink ref="B3:D3" location="Content!A1" display="Content (Inhaltsverzeichnis)"/>
  </hyperlinks>
  <pageMargins left="0.7" right="0.7" top="0.78740157499999996" bottom="0.78740157499999996" header="0.3" footer="0.3"/>
  <pageSetup paperSize="9" orientation="portrait" horizontalDpi="0" verticalDpi="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showGridLines="0" zoomScaleNormal="100" zoomScaleSheetLayoutView="50" workbookViewId="0">
      <pane ySplit="3" topLeftCell="A4" activePane="bottomLeft" state="frozen"/>
      <selection pane="bottomLeft" activeCell="B3" sqref="B3"/>
    </sheetView>
  </sheetViews>
  <sheetFormatPr baseColWidth="10" defaultColWidth="11.42578125" defaultRowHeight="15" x14ac:dyDescent="0.25"/>
  <cols>
    <col min="1" max="1" width="3.42578125" customWidth="1"/>
    <col min="2" max="2" width="5.42578125" customWidth="1"/>
    <col min="3" max="3" width="7.28515625" customWidth="1"/>
    <col min="4" max="4" width="6.5703125" customWidth="1"/>
    <col min="5" max="5" width="7.42578125" customWidth="1"/>
    <col min="6" max="6" width="7.28515625" customWidth="1"/>
    <col min="7" max="7" width="7" customWidth="1"/>
    <col min="8" max="8" width="5.140625" customWidth="1"/>
    <col min="9" max="9" width="9.28515625" customWidth="1"/>
    <col min="10" max="10" width="8.85546875" customWidth="1"/>
    <col min="11" max="11" width="8.5703125" customWidth="1"/>
    <col min="12" max="12" width="10.42578125" customWidth="1"/>
    <col min="13" max="13" width="5.28515625" customWidth="1"/>
    <col min="14" max="14" width="20.7109375" customWidth="1"/>
    <col min="15" max="15" width="13.7109375" customWidth="1"/>
    <col min="16" max="16" width="13.28515625" customWidth="1"/>
    <col min="17" max="17" width="18.28515625" customWidth="1"/>
    <col min="18" max="18" width="14.28515625" customWidth="1"/>
    <col min="19" max="19" width="13.42578125" customWidth="1"/>
    <col min="20" max="20" width="19" customWidth="1"/>
    <col min="21" max="21" width="11.42578125" customWidth="1"/>
    <col min="22" max="22" width="14.28515625" customWidth="1"/>
    <col min="23" max="23" width="12.5703125" customWidth="1"/>
    <col min="24" max="24" width="9.7109375" customWidth="1"/>
    <col min="25" max="25" width="27.28515625" customWidth="1"/>
  </cols>
  <sheetData>
    <row r="1" spans="1:25" s="996" customFormat="1" ht="8.25" customHeight="1" x14ac:dyDescent="0.2">
      <c r="A1" s="995"/>
    </row>
    <row r="2" spans="1:25" s="997" customFormat="1" ht="47.25" customHeight="1" x14ac:dyDescent="0.25">
      <c r="B2" s="1435" t="s">
        <v>2507</v>
      </c>
      <c r="C2" s="1435"/>
      <c r="D2" s="1435"/>
      <c r="E2" s="1435"/>
      <c r="F2" s="1435"/>
      <c r="G2" s="1435"/>
      <c r="H2" s="1435"/>
      <c r="I2" s="1012"/>
      <c r="J2" s="1012"/>
      <c r="K2" s="1012"/>
      <c r="L2" s="1012"/>
      <c r="M2" s="1012"/>
      <c r="N2" s="1012"/>
      <c r="O2" s="1012"/>
      <c r="P2" s="1012"/>
      <c r="Q2" s="1012"/>
      <c r="R2" s="1012"/>
    </row>
    <row r="3" spans="1:25" s="1" customFormat="1" ht="19.5" customHeight="1" x14ac:dyDescent="0.25">
      <c r="B3" s="1088" t="s">
        <v>1228</v>
      </c>
      <c r="C3"/>
      <c r="D3"/>
      <c r="E3"/>
      <c r="F3"/>
      <c r="G3"/>
      <c r="H3"/>
      <c r="I3"/>
      <c r="J3" s="500"/>
      <c r="K3"/>
      <c r="L3"/>
      <c r="M3"/>
    </row>
    <row r="4" spans="1:25" x14ac:dyDescent="0.25">
      <c r="B4" s="2205" t="s">
        <v>2210</v>
      </c>
      <c r="C4" s="2206"/>
      <c r="D4" s="2206"/>
      <c r="E4" s="2206"/>
      <c r="F4" s="2206"/>
      <c r="G4" s="2206"/>
      <c r="H4" s="2206"/>
      <c r="I4" s="2206"/>
      <c r="J4" s="2206"/>
      <c r="K4" s="2206"/>
      <c r="L4" s="2207"/>
      <c r="M4" s="70"/>
      <c r="N4" s="2208" t="s">
        <v>2211</v>
      </c>
      <c r="O4" s="2206"/>
      <c r="P4" s="2206"/>
      <c r="Q4" s="2206"/>
      <c r="R4" s="2206"/>
      <c r="S4" s="2206"/>
      <c r="T4" s="2206"/>
      <c r="U4" s="2206"/>
      <c r="V4" s="2206"/>
    </row>
    <row r="5" spans="1:25" ht="15.75" thickBot="1" x14ac:dyDescent="0.3">
      <c r="B5" s="70"/>
      <c r="C5" s="70"/>
      <c r="D5" s="70"/>
      <c r="E5" s="70"/>
      <c r="F5" s="70"/>
      <c r="G5" s="70"/>
      <c r="H5" s="70"/>
      <c r="I5" s="70"/>
      <c r="J5" s="70"/>
      <c r="K5" s="70"/>
      <c r="L5" s="70"/>
      <c r="M5" s="70"/>
      <c r="N5" s="70"/>
    </row>
    <row r="6" spans="1:25" ht="29.25" customHeight="1" thickBot="1" x14ac:dyDescent="0.3">
      <c r="B6" s="1013"/>
      <c r="C6" s="2198" t="s">
        <v>2182</v>
      </c>
      <c r="D6" s="2198"/>
      <c r="E6" s="2198"/>
      <c r="F6" s="178"/>
      <c r="G6" s="178"/>
      <c r="H6" s="178"/>
      <c r="I6" s="178"/>
      <c r="J6" s="1014"/>
      <c r="K6" s="1014"/>
      <c r="L6" s="1015"/>
      <c r="M6" s="70"/>
      <c r="N6" s="207"/>
      <c r="O6" s="207"/>
      <c r="P6" s="207"/>
      <c r="Q6" s="207"/>
      <c r="R6" s="207"/>
      <c r="S6" s="207"/>
      <c r="T6" s="207"/>
      <c r="U6" s="207"/>
      <c r="V6" s="207"/>
      <c r="W6" s="207"/>
      <c r="X6" s="207"/>
      <c r="Y6" s="207"/>
    </row>
    <row r="7" spans="1:25" ht="39.75" customHeight="1" thickBot="1" x14ac:dyDescent="0.3">
      <c r="B7" s="1000"/>
      <c r="C7" s="1001"/>
      <c r="D7" s="1002" t="s">
        <v>2183</v>
      </c>
      <c r="E7" s="2187" t="s">
        <v>2185</v>
      </c>
      <c r="F7" s="2188"/>
      <c r="G7" s="1002" t="s">
        <v>2184</v>
      </c>
      <c r="H7" s="2187" t="s">
        <v>2186</v>
      </c>
      <c r="I7" s="2188"/>
      <c r="J7" s="207"/>
      <c r="K7" s="207"/>
      <c r="L7" s="1003"/>
      <c r="M7" s="70"/>
      <c r="N7" s="2189" t="s">
        <v>2187</v>
      </c>
      <c r="O7" s="2190"/>
      <c r="P7" s="2190"/>
      <c r="Q7" s="2190"/>
      <c r="R7" s="2203" t="s">
        <v>2473</v>
      </c>
      <c r="S7" s="2204"/>
      <c r="T7" s="2204"/>
      <c r="U7" s="1004"/>
      <c r="V7" s="1004"/>
      <c r="W7" s="1004"/>
      <c r="X7" s="1004"/>
      <c r="Y7" s="1004"/>
    </row>
    <row r="8" spans="1:25" ht="4.5" customHeight="1" x14ac:dyDescent="0.25">
      <c r="B8" s="1000"/>
      <c r="C8" s="1001"/>
      <c r="D8" s="192"/>
      <c r="E8" s="1005"/>
      <c r="F8" s="1005"/>
      <c r="G8" s="192"/>
      <c r="H8" s="1005"/>
      <c r="I8" s="1005"/>
      <c r="J8" s="207"/>
      <c r="K8" s="207"/>
      <c r="L8" s="1003"/>
      <c r="M8" s="70"/>
      <c r="N8" s="1006"/>
      <c r="O8" s="1006"/>
      <c r="P8" s="1004"/>
      <c r="Q8" s="1004"/>
      <c r="R8" s="1004"/>
      <c r="S8" s="1004"/>
      <c r="T8" s="1004"/>
      <c r="U8" s="1004"/>
      <c r="V8" s="1004"/>
      <c r="W8" s="1004"/>
      <c r="X8" s="1004"/>
      <c r="Y8" s="1004"/>
    </row>
    <row r="9" spans="1:25" ht="29.45" customHeight="1" thickBot="1" x14ac:dyDescent="0.3">
      <c r="B9" s="998"/>
      <c r="C9" s="2202" t="s">
        <v>2474</v>
      </c>
      <c r="D9" s="2202"/>
      <c r="E9" s="2202"/>
      <c r="F9" s="2202"/>
      <c r="G9" s="205"/>
      <c r="H9" s="205"/>
      <c r="I9" s="205"/>
      <c r="J9" s="205"/>
      <c r="K9" s="205"/>
      <c r="L9" s="999"/>
      <c r="M9" s="70"/>
      <c r="N9" s="205"/>
      <c r="O9" s="1007"/>
      <c r="P9" s="1007"/>
      <c r="Q9" s="1007"/>
      <c r="R9" s="1007"/>
      <c r="S9" s="1007"/>
      <c r="T9" s="1007"/>
      <c r="U9" s="1007"/>
      <c r="V9" s="1007"/>
      <c r="W9" s="1007"/>
      <c r="X9" s="1007"/>
      <c r="Y9" s="1007"/>
    </row>
    <row r="10" spans="1:25" ht="39" customHeight="1" thickBot="1" x14ac:dyDescent="0.3">
      <c r="B10" s="1000"/>
      <c r="C10" s="1001"/>
      <c r="D10" s="1002" t="s">
        <v>2183</v>
      </c>
      <c r="E10" s="2187" t="s">
        <v>2189</v>
      </c>
      <c r="F10" s="2188"/>
      <c r="G10" s="1002" t="s">
        <v>2184</v>
      </c>
      <c r="H10" s="2187" t="s">
        <v>2190</v>
      </c>
      <c r="I10" s="2188"/>
      <c r="J10" s="207"/>
      <c r="K10" s="207"/>
      <c r="L10" s="1003"/>
      <c r="M10" s="70"/>
      <c r="N10" s="1010" t="s">
        <v>2476</v>
      </c>
      <c r="O10" s="1095" t="s">
        <v>365</v>
      </c>
      <c r="P10" s="2733" t="s">
        <v>741</v>
      </c>
      <c r="Q10" s="2734"/>
      <c r="R10" s="2731" t="s">
        <v>2475</v>
      </c>
      <c r="S10" s="2732"/>
      <c r="T10" s="1009"/>
      <c r="U10" s="1007"/>
      <c r="V10" s="1007"/>
      <c r="W10" s="1007"/>
      <c r="X10" s="1007"/>
      <c r="Y10" s="1007"/>
    </row>
    <row r="11" spans="1:25" ht="7.5" customHeight="1" x14ac:dyDescent="0.25">
      <c r="B11" s="998"/>
      <c r="C11" s="205"/>
      <c r="D11" s="205"/>
      <c r="E11" s="205"/>
      <c r="F11" s="205"/>
      <c r="G11" s="205"/>
      <c r="H11" s="205"/>
      <c r="I11" s="205"/>
      <c r="J11" s="205"/>
      <c r="K11" s="205"/>
      <c r="L11" s="999"/>
      <c r="M11" s="70"/>
      <c r="N11" s="1004"/>
      <c r="O11" s="1004"/>
      <c r="P11" s="1004"/>
      <c r="Q11" s="1004"/>
      <c r="R11" s="1004"/>
      <c r="S11" s="1004"/>
      <c r="T11" s="1004"/>
      <c r="U11" s="1004"/>
      <c r="V11" s="1004"/>
      <c r="W11" s="1004"/>
      <c r="X11" s="1004"/>
      <c r="Y11" s="1004"/>
    </row>
    <row r="12" spans="1:25" ht="26.25" customHeight="1" x14ac:dyDescent="0.25">
      <c r="B12" s="998"/>
      <c r="C12" s="2200" t="s">
        <v>2480</v>
      </c>
      <c r="D12" s="2200"/>
      <c r="E12" s="2200"/>
      <c r="F12" s="2200"/>
      <c r="G12" s="2200"/>
      <c r="H12" s="1096"/>
      <c r="I12" s="1009"/>
      <c r="J12" s="205"/>
      <c r="K12" s="205"/>
      <c r="L12" s="999"/>
      <c r="M12" s="70"/>
    </row>
    <row r="13" spans="1:25" ht="7.5" customHeight="1" thickBot="1" x14ac:dyDescent="0.3">
      <c r="B13" s="998"/>
      <c r="C13" s="205"/>
      <c r="D13" s="205"/>
      <c r="E13" s="205"/>
      <c r="F13" s="205"/>
      <c r="G13" s="205"/>
      <c r="H13" s="205"/>
      <c r="I13" s="205"/>
      <c r="J13" s="205"/>
      <c r="K13" s="205"/>
      <c r="L13" s="999"/>
      <c r="M13" s="70"/>
      <c r="N13" s="1004"/>
      <c r="O13" s="1004"/>
      <c r="P13" s="1004"/>
      <c r="Q13" s="1004"/>
      <c r="R13" s="1004"/>
      <c r="S13" s="1004"/>
      <c r="T13" s="1004"/>
      <c r="U13" s="1004"/>
      <c r="V13" s="1004"/>
      <c r="W13" s="1004"/>
      <c r="X13" s="1004"/>
      <c r="Y13" s="1004"/>
    </row>
    <row r="14" spans="1:25" ht="37.5" customHeight="1" thickBot="1" x14ac:dyDescent="0.3">
      <c r="B14" s="998"/>
      <c r="C14" s="2735" t="s">
        <v>2477</v>
      </c>
      <c r="D14" s="2735"/>
      <c r="E14" s="2735"/>
      <c r="F14" s="2735"/>
      <c r="G14" s="2736"/>
      <c r="H14" s="1008" t="s">
        <v>2179</v>
      </c>
      <c r="I14" s="1009"/>
      <c r="J14" s="205"/>
      <c r="K14" s="205"/>
      <c r="L14" s="999"/>
      <c r="M14" s="70"/>
      <c r="N14" s="1010" t="s">
        <v>2492</v>
      </c>
      <c r="O14" s="2738" t="s">
        <v>2481</v>
      </c>
      <c r="P14" s="2739"/>
    </row>
    <row r="15" spans="1:25" ht="7.5" customHeight="1" thickBot="1" x14ac:dyDescent="0.3">
      <c r="B15" s="998"/>
      <c r="C15" s="205"/>
      <c r="D15" s="205"/>
      <c r="E15" s="205"/>
      <c r="F15" s="205"/>
      <c r="G15" s="205"/>
      <c r="H15" s="205"/>
      <c r="I15" s="205"/>
      <c r="J15" s="205"/>
      <c r="K15" s="205"/>
      <c r="L15" s="999"/>
      <c r="M15" s="70"/>
      <c r="N15" s="1004"/>
      <c r="O15" s="1004"/>
      <c r="P15" s="1004"/>
      <c r="Q15" s="1004"/>
      <c r="R15" s="1004"/>
      <c r="S15" s="1004"/>
      <c r="T15" s="1004"/>
      <c r="U15" s="1004"/>
      <c r="V15" s="1004"/>
      <c r="W15" s="1004"/>
      <c r="X15" s="1004"/>
      <c r="Y15" s="1004"/>
    </row>
    <row r="16" spans="1:25" ht="37.5" customHeight="1" thickBot="1" x14ac:dyDescent="0.3">
      <c r="B16" s="998"/>
      <c r="C16" s="2735" t="s">
        <v>2478</v>
      </c>
      <c r="D16" s="2735"/>
      <c r="E16" s="2735"/>
      <c r="F16" s="2735"/>
      <c r="G16" s="2736"/>
      <c r="H16" s="1008" t="s">
        <v>2179</v>
      </c>
      <c r="I16" s="1009"/>
      <c r="J16" s="205"/>
      <c r="K16" s="205"/>
      <c r="L16" s="999"/>
      <c r="M16" s="70"/>
      <c r="N16" s="1010" t="s">
        <v>2492</v>
      </c>
      <c r="O16" s="2738" t="s">
        <v>2482</v>
      </c>
      <c r="P16" s="2739"/>
    </row>
    <row r="17" spans="2:25" ht="7.5" customHeight="1" thickBot="1" x14ac:dyDescent="0.3">
      <c r="B17" s="998"/>
      <c r="C17" s="205"/>
      <c r="D17" s="205"/>
      <c r="E17" s="205"/>
      <c r="F17" s="205"/>
      <c r="G17" s="205"/>
      <c r="H17" s="205"/>
      <c r="I17" s="205"/>
      <c r="J17" s="205"/>
      <c r="K17" s="205"/>
      <c r="L17" s="999"/>
      <c r="M17" s="70"/>
      <c r="N17" s="1004"/>
      <c r="O17" s="1004"/>
      <c r="P17" s="1004"/>
      <c r="Q17" s="1004"/>
      <c r="R17" s="1004"/>
      <c r="S17" s="1004"/>
      <c r="T17" s="1004"/>
      <c r="U17" s="1004"/>
      <c r="V17" s="1004"/>
      <c r="W17" s="1004"/>
      <c r="X17" s="1004"/>
      <c r="Y17" s="1004"/>
    </row>
    <row r="18" spans="2:25" ht="37.5" customHeight="1" thickBot="1" x14ac:dyDescent="0.3">
      <c r="B18" s="998"/>
      <c r="C18" s="2735" t="s">
        <v>2479</v>
      </c>
      <c r="D18" s="2735"/>
      <c r="E18" s="2735"/>
      <c r="F18" s="2735"/>
      <c r="G18" s="2736"/>
      <c r="H18" s="1008" t="s">
        <v>2179</v>
      </c>
      <c r="I18" s="1009"/>
      <c r="J18" s="205"/>
      <c r="K18" s="205"/>
      <c r="L18" s="999"/>
      <c r="M18" s="70"/>
      <c r="N18" s="1010" t="s">
        <v>2492</v>
      </c>
      <c r="O18" s="2738" t="s">
        <v>2483</v>
      </c>
      <c r="P18" s="2739"/>
    </row>
    <row r="19" spans="2:25" ht="7.5" customHeight="1" thickBot="1" x14ac:dyDescent="0.3">
      <c r="B19" s="998"/>
      <c r="C19" s="205"/>
      <c r="D19" s="205"/>
      <c r="E19" s="205"/>
      <c r="F19" s="205"/>
      <c r="G19" s="205"/>
      <c r="H19" s="205"/>
      <c r="I19" s="205"/>
      <c r="J19" s="205"/>
      <c r="K19" s="205"/>
      <c r="L19" s="999"/>
      <c r="M19" s="70"/>
      <c r="N19" s="1004"/>
      <c r="O19" s="1004"/>
      <c r="P19" s="1004"/>
      <c r="Q19" s="1004"/>
      <c r="R19" s="1004"/>
      <c r="S19" s="1004"/>
      <c r="T19" s="1004"/>
      <c r="U19" s="1004"/>
      <c r="V19" s="1004"/>
      <c r="W19" s="1004"/>
      <c r="X19" s="1004"/>
      <c r="Y19" s="1004"/>
    </row>
    <row r="20" spans="2:25" ht="43.5" customHeight="1" thickBot="1" x14ac:dyDescent="0.3">
      <c r="B20" s="998"/>
      <c r="C20" s="2200" t="s">
        <v>2484</v>
      </c>
      <c r="D20" s="2200"/>
      <c r="E20" s="2200"/>
      <c r="F20" s="2200"/>
      <c r="G20" s="2200"/>
      <c r="H20" s="1008" t="s">
        <v>2179</v>
      </c>
      <c r="I20" s="1009"/>
      <c r="J20" s="205"/>
      <c r="K20" s="205"/>
      <c r="L20" s="999"/>
      <c r="M20" s="70"/>
      <c r="N20" s="1010" t="s">
        <v>2492</v>
      </c>
      <c r="O20" s="2738" t="s">
        <v>2485</v>
      </c>
      <c r="P20" s="2739"/>
      <c r="Q20" s="1007"/>
      <c r="R20" s="1007"/>
      <c r="S20" s="1007"/>
      <c r="T20" s="1007"/>
    </row>
    <row r="21" spans="2:25" ht="7.5" customHeight="1" thickBot="1" x14ac:dyDescent="0.3">
      <c r="B21" s="998"/>
      <c r="C21" s="205"/>
      <c r="D21" s="205"/>
      <c r="E21" s="205"/>
      <c r="F21" s="205"/>
      <c r="G21" s="205"/>
      <c r="H21" s="205"/>
      <c r="I21" s="205"/>
      <c r="J21" s="205"/>
      <c r="K21" s="205"/>
      <c r="L21" s="999"/>
      <c r="M21" s="70"/>
      <c r="N21" s="1004"/>
      <c r="O21" s="1004"/>
      <c r="P21" s="1004"/>
      <c r="Q21" s="1004"/>
      <c r="R21" s="1004"/>
      <c r="S21" s="1004"/>
      <c r="T21" s="1004"/>
      <c r="U21" s="1004"/>
      <c r="V21" s="1004"/>
      <c r="W21" s="1004"/>
      <c r="X21" s="1004"/>
      <c r="Y21" s="1004"/>
    </row>
    <row r="22" spans="2:25" ht="43.5" customHeight="1" thickBot="1" x14ac:dyDescent="0.3">
      <c r="B22" s="998"/>
      <c r="C22" s="2200" t="s">
        <v>2486</v>
      </c>
      <c r="D22" s="2200"/>
      <c r="E22" s="2200"/>
      <c r="F22" s="2200"/>
      <c r="G22" s="2200"/>
      <c r="H22" s="1008" t="s">
        <v>2179</v>
      </c>
      <c r="I22" s="1009"/>
      <c r="J22" s="205"/>
      <c r="K22" s="205"/>
      <c r="L22" s="999"/>
      <c r="M22" s="70"/>
      <c r="N22" s="1010" t="s">
        <v>2492</v>
      </c>
      <c r="O22" s="2738" t="s">
        <v>2488</v>
      </c>
      <c r="P22" s="2739"/>
      <c r="Q22" s="1007"/>
      <c r="R22" s="1007"/>
      <c r="S22" s="1007"/>
      <c r="T22" s="1007"/>
    </row>
    <row r="23" spans="2:25" ht="7.5" customHeight="1" thickBot="1" x14ac:dyDescent="0.3">
      <c r="B23" s="998"/>
      <c r="C23" s="205"/>
      <c r="D23" s="205"/>
      <c r="E23" s="205"/>
      <c r="F23" s="205"/>
      <c r="G23" s="205"/>
      <c r="H23" s="205"/>
      <c r="I23" s="205"/>
      <c r="J23" s="205"/>
      <c r="K23" s="205"/>
      <c r="L23" s="999"/>
      <c r="M23" s="70"/>
      <c r="N23" s="1004"/>
      <c r="O23" s="1004"/>
      <c r="P23" s="1004"/>
      <c r="Q23" s="1004"/>
      <c r="R23" s="1004"/>
      <c r="S23" s="1004"/>
      <c r="T23" s="1004"/>
      <c r="U23" s="1004"/>
      <c r="V23" s="1004"/>
      <c r="W23" s="1004"/>
      <c r="X23" s="1004"/>
      <c r="Y23" s="1004"/>
    </row>
    <row r="24" spans="2:25" ht="43.5" customHeight="1" thickBot="1" x14ac:dyDescent="0.3">
      <c r="B24" s="998"/>
      <c r="C24" s="2200" t="s">
        <v>2487</v>
      </c>
      <c r="D24" s="2200"/>
      <c r="E24" s="2200"/>
      <c r="F24" s="2200"/>
      <c r="G24" s="2200"/>
      <c r="H24" s="1008" t="s">
        <v>2179</v>
      </c>
      <c r="I24" s="1009"/>
      <c r="J24" s="205"/>
      <c r="K24" s="205"/>
      <c r="L24" s="999"/>
      <c r="M24" s="70"/>
      <c r="N24" s="1010" t="s">
        <v>2492</v>
      </c>
      <c r="O24" s="2738" t="s">
        <v>2489</v>
      </c>
      <c r="P24" s="2739"/>
      <c r="Q24" s="1007"/>
      <c r="R24" s="1007"/>
      <c r="S24" s="1007"/>
      <c r="T24" s="1007"/>
    </row>
    <row r="25" spans="2:25" ht="7.5" customHeight="1" thickBot="1" x14ac:dyDescent="0.3">
      <c r="B25" s="998"/>
      <c r="C25" s="205"/>
      <c r="D25" s="205"/>
      <c r="E25" s="205"/>
      <c r="F25" s="205"/>
      <c r="G25" s="205"/>
      <c r="H25" s="205"/>
      <c r="I25" s="205"/>
      <c r="J25" s="205"/>
      <c r="K25" s="205"/>
      <c r="L25" s="999"/>
      <c r="M25" s="70"/>
      <c r="N25" s="1004"/>
      <c r="O25" s="1004"/>
      <c r="P25" s="1004"/>
      <c r="Q25" s="1004"/>
      <c r="R25" s="1004"/>
      <c r="S25" s="1004"/>
      <c r="T25" s="1004"/>
      <c r="U25" s="1004"/>
      <c r="V25" s="1004"/>
      <c r="W25" s="1004"/>
      <c r="X25" s="1004"/>
      <c r="Y25" s="1004"/>
    </row>
    <row r="26" spans="2:25" ht="43.5" customHeight="1" thickBot="1" x14ac:dyDescent="0.3">
      <c r="B26" s="998"/>
      <c r="C26" s="2200" t="s">
        <v>2490</v>
      </c>
      <c r="D26" s="2200"/>
      <c r="E26" s="2200"/>
      <c r="F26" s="2200"/>
      <c r="G26" s="2200"/>
      <c r="H26" s="1008" t="s">
        <v>2179</v>
      </c>
      <c r="I26" s="1009"/>
      <c r="J26" s="205"/>
      <c r="K26" s="205"/>
      <c r="L26" s="999"/>
      <c r="M26" s="70"/>
      <c r="N26" s="1010" t="s">
        <v>2492</v>
      </c>
      <c r="O26" s="2738" t="s">
        <v>2491</v>
      </c>
      <c r="P26" s="2739"/>
      <c r="Q26" s="1010" t="s">
        <v>2514</v>
      </c>
      <c r="R26" s="2738" t="s">
        <v>2515</v>
      </c>
      <c r="S26" s="2739"/>
      <c r="T26" s="1007"/>
    </row>
    <row r="27" spans="2:25" ht="7.5" customHeight="1" x14ac:dyDescent="0.25">
      <c r="B27" s="998"/>
      <c r="C27" s="205"/>
      <c r="D27" s="205"/>
      <c r="E27" s="205"/>
      <c r="F27" s="205"/>
      <c r="G27" s="205"/>
      <c r="H27" s="205"/>
      <c r="I27" s="205"/>
      <c r="J27" s="205"/>
      <c r="K27" s="205"/>
      <c r="L27" s="999"/>
      <c r="M27" s="70"/>
      <c r="N27" s="1004"/>
      <c r="O27" s="1004"/>
      <c r="P27" s="1004"/>
      <c r="Q27" s="1004"/>
      <c r="R27" s="1004"/>
      <c r="S27" s="1004"/>
      <c r="T27" s="1004"/>
      <c r="U27" s="1004"/>
      <c r="V27" s="1004"/>
      <c r="W27" s="1004"/>
      <c r="X27" s="1004"/>
      <c r="Y27" s="1004"/>
    </row>
    <row r="28" spans="2:25" ht="26.25" customHeight="1" x14ac:dyDescent="0.25">
      <c r="B28" s="998"/>
      <c r="C28" s="2200" t="s">
        <v>2118</v>
      </c>
      <c r="D28" s="2200"/>
      <c r="E28" s="2200"/>
      <c r="F28" s="2200"/>
      <c r="G28" s="2200"/>
      <c r="H28" s="1096"/>
      <c r="I28" s="1009"/>
      <c r="J28" s="205"/>
      <c r="K28" s="205"/>
      <c r="L28" s="999"/>
      <c r="M28" s="70"/>
    </row>
    <row r="29" spans="2:25" ht="7.5" customHeight="1" thickBot="1" x14ac:dyDescent="0.3">
      <c r="B29" s="998"/>
      <c r="C29" s="205"/>
      <c r="D29" s="205"/>
      <c r="E29" s="205"/>
      <c r="F29" s="205"/>
      <c r="G29" s="205"/>
      <c r="H29" s="205"/>
      <c r="I29" s="205"/>
      <c r="J29" s="205"/>
      <c r="K29" s="205"/>
      <c r="L29" s="999"/>
      <c r="M29" s="70"/>
      <c r="N29" s="1004"/>
      <c r="O29" s="1004"/>
      <c r="P29" s="1004"/>
      <c r="Q29" s="1004"/>
      <c r="R29" s="1004"/>
      <c r="S29" s="1004"/>
      <c r="T29" s="1004"/>
      <c r="U29" s="1004"/>
      <c r="V29" s="1004"/>
      <c r="W29" s="1004"/>
      <c r="X29" s="1004"/>
      <c r="Y29" s="1004"/>
    </row>
    <row r="30" spans="2:25" ht="37.5" customHeight="1" thickBot="1" x14ac:dyDescent="0.3">
      <c r="B30" s="998"/>
      <c r="C30" s="2735" t="s">
        <v>2493</v>
      </c>
      <c r="D30" s="2735"/>
      <c r="E30" s="2735"/>
      <c r="F30" s="2735"/>
      <c r="G30" s="2736"/>
      <c r="H30" s="1008" t="s">
        <v>2179</v>
      </c>
      <c r="I30" s="1009"/>
      <c r="J30" s="205"/>
      <c r="K30" s="205"/>
      <c r="L30" s="999"/>
      <c r="M30" s="70"/>
      <c r="N30" s="1010" t="s">
        <v>2203</v>
      </c>
      <c r="O30" s="2738" t="s">
        <v>2527</v>
      </c>
      <c r="P30" s="2739"/>
    </row>
    <row r="31" spans="2:25" ht="7.5" customHeight="1" thickBot="1" x14ac:dyDescent="0.3">
      <c r="B31" s="998"/>
      <c r="C31" s="205"/>
      <c r="D31" s="205"/>
      <c r="E31" s="205"/>
      <c r="F31" s="205"/>
      <c r="G31" s="205"/>
      <c r="H31" s="205"/>
      <c r="I31" s="205"/>
      <c r="J31" s="205"/>
      <c r="K31" s="205"/>
      <c r="L31" s="999"/>
      <c r="M31" s="70"/>
      <c r="N31" s="1004"/>
      <c r="O31" s="1004"/>
      <c r="P31" s="1004"/>
      <c r="Q31" s="1004"/>
      <c r="R31" s="1004"/>
      <c r="S31" s="1004"/>
      <c r="T31" s="1004"/>
      <c r="U31" s="1004"/>
      <c r="V31" s="1004"/>
      <c r="W31" s="1004"/>
      <c r="X31" s="1004"/>
      <c r="Y31" s="1004"/>
    </row>
    <row r="32" spans="2:25" ht="37.5" customHeight="1" thickBot="1" x14ac:dyDescent="0.3">
      <c r="B32" s="998"/>
      <c r="C32" s="2735" t="s">
        <v>2494</v>
      </c>
      <c r="D32" s="2735"/>
      <c r="E32" s="2735"/>
      <c r="F32" s="2735"/>
      <c r="G32" s="2736"/>
      <c r="H32" s="1008" t="s">
        <v>2179</v>
      </c>
      <c r="I32" s="1009"/>
      <c r="J32" s="205"/>
      <c r="K32" s="205"/>
      <c r="L32" s="999"/>
      <c r="M32" s="70"/>
      <c r="N32" s="1010" t="s">
        <v>2203</v>
      </c>
      <c r="O32" s="2738" t="s">
        <v>2528</v>
      </c>
      <c r="P32" s="2739"/>
    </row>
    <row r="33" spans="2:25" ht="7.5" customHeight="1" x14ac:dyDescent="0.25">
      <c r="B33" s="998"/>
      <c r="C33" s="205"/>
      <c r="D33" s="205"/>
      <c r="E33" s="205"/>
      <c r="F33" s="205"/>
      <c r="G33" s="205"/>
      <c r="H33" s="205"/>
      <c r="I33" s="205"/>
      <c r="J33" s="205"/>
      <c r="K33" s="205"/>
      <c r="L33" s="999"/>
      <c r="M33" s="70"/>
      <c r="N33" s="1004"/>
      <c r="O33" s="1004"/>
      <c r="P33" s="1004"/>
      <c r="Q33" s="1004"/>
      <c r="R33" s="1004"/>
      <c r="S33" s="1004"/>
      <c r="T33" s="1004"/>
      <c r="U33" s="1004"/>
      <c r="V33" s="1004"/>
      <c r="W33" s="1004"/>
      <c r="X33" s="1004"/>
      <c r="Y33" s="1004"/>
    </row>
    <row r="34" spans="2:25" ht="26.25" customHeight="1" x14ac:dyDescent="0.25">
      <c r="B34" s="998"/>
      <c r="C34" s="2200" t="s">
        <v>2119</v>
      </c>
      <c r="D34" s="2200"/>
      <c r="E34" s="2200"/>
      <c r="F34" s="2200"/>
      <c r="G34" s="2200"/>
      <c r="H34" s="1096"/>
      <c r="I34" s="1009"/>
      <c r="J34" s="205"/>
      <c r="K34" s="205"/>
      <c r="L34" s="999"/>
      <c r="M34" s="70"/>
    </row>
    <row r="35" spans="2:25" ht="7.5" customHeight="1" thickBot="1" x14ac:dyDescent="0.3">
      <c r="B35" s="998"/>
      <c r="C35" s="205"/>
      <c r="D35" s="205"/>
      <c r="E35" s="205"/>
      <c r="F35" s="205"/>
      <c r="G35" s="205"/>
      <c r="H35" s="205"/>
      <c r="I35" s="205"/>
      <c r="J35" s="205"/>
      <c r="K35" s="205"/>
      <c r="L35" s="999"/>
      <c r="M35" s="70"/>
      <c r="N35" s="1004"/>
      <c r="O35" s="1004"/>
      <c r="P35" s="1004"/>
      <c r="Q35" s="1004"/>
      <c r="R35" s="1004"/>
      <c r="S35" s="1004"/>
      <c r="T35" s="1004"/>
      <c r="U35" s="1004"/>
      <c r="V35" s="1004"/>
      <c r="W35" s="1004"/>
      <c r="X35" s="1004"/>
      <c r="Y35" s="1004"/>
    </row>
    <row r="36" spans="2:25" ht="37.5" customHeight="1" thickBot="1" x14ac:dyDescent="0.3">
      <c r="B36" s="998"/>
      <c r="C36" s="2735" t="s">
        <v>2496</v>
      </c>
      <c r="D36" s="2735"/>
      <c r="E36" s="2735"/>
      <c r="F36" s="2735"/>
      <c r="G36" s="2736"/>
      <c r="H36" s="1008" t="s">
        <v>2179</v>
      </c>
      <c r="I36" s="1009"/>
      <c r="J36" s="205"/>
      <c r="K36" s="205"/>
      <c r="L36" s="999"/>
      <c r="M36" s="70"/>
      <c r="N36" s="1010" t="s">
        <v>2499</v>
      </c>
      <c r="O36" s="2738" t="s">
        <v>2529</v>
      </c>
      <c r="P36" s="2739"/>
    </row>
    <row r="37" spans="2:25" ht="7.5" customHeight="1" thickBot="1" x14ac:dyDescent="0.3">
      <c r="B37" s="998"/>
      <c r="C37" s="205"/>
      <c r="D37" s="205"/>
      <c r="E37" s="205"/>
      <c r="F37" s="205"/>
      <c r="G37" s="205"/>
      <c r="H37" s="205"/>
      <c r="I37" s="205"/>
      <c r="J37" s="205"/>
      <c r="K37" s="205"/>
      <c r="L37" s="999"/>
      <c r="M37" s="70"/>
      <c r="N37" s="1004"/>
      <c r="O37" s="1004"/>
      <c r="P37" s="1004"/>
      <c r="Q37" s="1004"/>
      <c r="R37" s="1004"/>
      <c r="S37" s="1004"/>
      <c r="T37" s="1004"/>
      <c r="U37" s="1004"/>
      <c r="V37" s="1004"/>
      <c r="W37" s="1004"/>
      <c r="X37" s="1004"/>
      <c r="Y37" s="1004"/>
    </row>
    <row r="38" spans="2:25" ht="37.5" customHeight="1" thickBot="1" x14ac:dyDescent="0.3">
      <c r="B38" s="998"/>
      <c r="C38" s="2735" t="s">
        <v>2495</v>
      </c>
      <c r="D38" s="2735"/>
      <c r="E38" s="2735"/>
      <c r="F38" s="2735"/>
      <c r="G38" s="2736"/>
      <c r="H38" s="1008" t="s">
        <v>2179</v>
      </c>
      <c r="I38" s="1009"/>
      <c r="J38" s="205"/>
      <c r="K38" s="205"/>
      <c r="L38" s="999"/>
      <c r="M38" s="70"/>
      <c r="N38" s="1010" t="s">
        <v>2498</v>
      </c>
      <c r="O38" s="2738" t="s">
        <v>2530</v>
      </c>
      <c r="P38" s="2739"/>
    </row>
    <row r="39" spans="2:25" ht="7.5" customHeight="1" thickBot="1" x14ac:dyDescent="0.3">
      <c r="B39" s="998"/>
      <c r="C39" s="205"/>
      <c r="D39" s="205"/>
      <c r="E39" s="205"/>
      <c r="F39" s="205"/>
      <c r="G39" s="205"/>
      <c r="H39" s="205"/>
      <c r="I39" s="205"/>
      <c r="J39" s="205"/>
      <c r="K39" s="205"/>
      <c r="L39" s="999"/>
      <c r="M39" s="70"/>
      <c r="N39" s="1004"/>
      <c r="O39" s="1004"/>
      <c r="P39" s="1004"/>
      <c r="Q39" s="1004"/>
      <c r="R39" s="1004"/>
      <c r="S39" s="1004"/>
      <c r="T39" s="1004"/>
      <c r="U39" s="1004"/>
      <c r="V39" s="1004"/>
      <c r="W39" s="1004"/>
      <c r="X39" s="1004"/>
      <c r="Y39" s="1004"/>
    </row>
    <row r="40" spans="2:25" ht="37.5" customHeight="1" thickBot="1" x14ac:dyDescent="0.3">
      <c r="B40" s="998"/>
      <c r="C40" s="2735" t="s">
        <v>2497</v>
      </c>
      <c r="D40" s="2735"/>
      <c r="E40" s="2735"/>
      <c r="F40" s="2735"/>
      <c r="G40" s="2736"/>
      <c r="H40" s="1008" t="s">
        <v>2179</v>
      </c>
      <c r="I40" s="1009"/>
      <c r="J40" s="205"/>
      <c r="K40" s="205"/>
      <c r="L40" s="999"/>
      <c r="M40" s="70"/>
      <c r="N40" s="1010" t="s">
        <v>2499</v>
      </c>
      <c r="O40" s="2738" t="s">
        <v>2530</v>
      </c>
      <c r="P40" s="2739"/>
    </row>
    <row r="41" spans="2:25" ht="7.5" customHeight="1" x14ac:dyDescent="0.25">
      <c r="B41" s="998"/>
      <c r="C41" s="205"/>
      <c r="D41" s="205"/>
      <c r="E41" s="205"/>
      <c r="F41" s="205"/>
      <c r="G41" s="205"/>
      <c r="H41" s="205"/>
      <c r="I41" s="205"/>
      <c r="J41" s="205"/>
      <c r="K41" s="205"/>
      <c r="L41" s="999"/>
      <c r="M41" s="70"/>
      <c r="N41" s="1004"/>
      <c r="O41" s="1004"/>
      <c r="P41" s="1004"/>
      <c r="Q41" s="1004"/>
      <c r="R41" s="1004"/>
      <c r="S41" s="1004"/>
      <c r="T41" s="1004"/>
      <c r="U41" s="1004"/>
      <c r="V41" s="1004"/>
      <c r="W41" s="1004"/>
      <c r="X41" s="1004"/>
      <c r="Y41" s="1004"/>
    </row>
    <row r="42" spans="2:25" ht="26.25" customHeight="1" x14ac:dyDescent="0.25">
      <c r="B42" s="998"/>
      <c r="C42" s="2200" t="s">
        <v>2500</v>
      </c>
      <c r="D42" s="2200"/>
      <c r="E42" s="2200"/>
      <c r="F42" s="2200"/>
      <c r="G42" s="2200"/>
      <c r="H42" s="1096"/>
      <c r="I42" s="1009"/>
      <c r="J42" s="205"/>
      <c r="K42" s="205"/>
      <c r="L42" s="999"/>
      <c r="M42" s="70"/>
    </row>
    <row r="43" spans="2:25" ht="7.5" customHeight="1" thickBot="1" x14ac:dyDescent="0.3">
      <c r="B43" s="998"/>
      <c r="C43" s="205"/>
      <c r="D43" s="205"/>
      <c r="E43" s="205"/>
      <c r="F43" s="205"/>
      <c r="G43" s="205"/>
      <c r="H43" s="205"/>
      <c r="I43" s="205"/>
      <c r="J43" s="205"/>
      <c r="K43" s="205"/>
      <c r="L43" s="999"/>
      <c r="M43" s="70"/>
      <c r="N43" s="1004"/>
      <c r="O43" s="1004"/>
      <c r="P43" s="1004"/>
      <c r="Q43" s="1004"/>
      <c r="R43" s="1004"/>
      <c r="S43" s="1004"/>
      <c r="T43" s="1004"/>
      <c r="U43" s="1004"/>
      <c r="V43" s="1004"/>
      <c r="W43" s="1004"/>
      <c r="X43" s="1004"/>
      <c r="Y43" s="1004"/>
    </row>
    <row r="44" spans="2:25" ht="37.5" customHeight="1" thickBot="1" x14ac:dyDescent="0.3">
      <c r="B44" s="998"/>
      <c r="C44" s="2735" t="s">
        <v>2501</v>
      </c>
      <c r="D44" s="2735"/>
      <c r="E44" s="2735"/>
      <c r="F44" s="2735"/>
      <c r="G44" s="2736"/>
      <c r="H44" s="1008" t="s">
        <v>2179</v>
      </c>
      <c r="I44" s="1009"/>
      <c r="J44" s="205"/>
      <c r="K44" s="205"/>
      <c r="L44" s="999"/>
      <c r="M44" s="70"/>
      <c r="N44" s="1010" t="s">
        <v>2499</v>
      </c>
      <c r="O44" s="2737" t="s">
        <v>2531</v>
      </c>
      <c r="P44" s="2737"/>
      <c r="Q44" s="2737" t="s">
        <v>2535</v>
      </c>
      <c r="R44" s="2737"/>
      <c r="S44" s="2740" t="s">
        <v>2536</v>
      </c>
      <c r="T44" s="2741"/>
    </row>
    <row r="45" spans="2:25" ht="7.5" customHeight="1" thickBot="1" x14ac:dyDescent="0.3">
      <c r="B45" s="998"/>
      <c r="C45" s="205"/>
      <c r="D45" s="205"/>
      <c r="E45" s="205"/>
      <c r="F45" s="205"/>
      <c r="G45" s="205"/>
      <c r="H45" s="205"/>
      <c r="I45" s="205"/>
      <c r="J45" s="205"/>
      <c r="K45" s="205"/>
      <c r="L45" s="999"/>
      <c r="M45" s="70"/>
      <c r="N45" s="1004"/>
      <c r="O45" s="1004"/>
      <c r="P45" s="1004"/>
      <c r="Q45" s="1004"/>
      <c r="R45" s="1004"/>
      <c r="S45" s="1004"/>
      <c r="T45" s="1004"/>
      <c r="U45" s="1004"/>
      <c r="V45" s="1004"/>
      <c r="W45" s="1004"/>
      <c r="X45" s="1004"/>
      <c r="Y45" s="1004"/>
    </row>
    <row r="46" spans="2:25" ht="37.5" customHeight="1" thickBot="1" x14ac:dyDescent="0.3">
      <c r="B46" s="998"/>
      <c r="C46" s="2735" t="s">
        <v>2502</v>
      </c>
      <c r="D46" s="2735"/>
      <c r="E46" s="2735"/>
      <c r="F46" s="2735"/>
      <c r="G46" s="2736"/>
      <c r="H46" s="1008" t="s">
        <v>2179</v>
      </c>
      <c r="I46" s="1009"/>
      <c r="J46" s="205"/>
      <c r="K46" s="205"/>
      <c r="L46" s="999"/>
      <c r="M46" s="70"/>
      <c r="N46" s="1010" t="s">
        <v>2499</v>
      </c>
      <c r="O46" s="2737" t="s">
        <v>2531</v>
      </c>
      <c r="P46" s="2737"/>
      <c r="Q46" s="2737" t="s">
        <v>2534</v>
      </c>
      <c r="R46" s="2737"/>
      <c r="S46" s="2740" t="s">
        <v>2536</v>
      </c>
      <c r="T46" s="2741"/>
    </row>
    <row r="47" spans="2:25" ht="7.5" customHeight="1" thickBot="1" x14ac:dyDescent="0.3">
      <c r="B47" s="998"/>
      <c r="C47" s="205"/>
      <c r="D47" s="205"/>
      <c r="E47" s="205"/>
      <c r="F47" s="205"/>
      <c r="G47" s="205"/>
      <c r="H47" s="205"/>
      <c r="I47" s="205"/>
      <c r="J47" s="205"/>
      <c r="K47" s="205"/>
      <c r="L47" s="999"/>
      <c r="M47" s="70"/>
      <c r="N47" s="1004"/>
      <c r="O47" s="1004"/>
      <c r="P47" s="1004"/>
      <c r="Q47" s="1004"/>
      <c r="R47" s="1004"/>
      <c r="S47" s="1004"/>
      <c r="T47" s="1004"/>
      <c r="U47" s="1004"/>
      <c r="V47" s="1004"/>
      <c r="W47" s="1004"/>
      <c r="X47" s="1004"/>
      <c r="Y47" s="1004"/>
    </row>
    <row r="48" spans="2:25" ht="37.5" customHeight="1" thickBot="1" x14ac:dyDescent="0.3">
      <c r="B48" s="998"/>
      <c r="C48" s="2735" t="s">
        <v>2503</v>
      </c>
      <c r="D48" s="2735"/>
      <c r="E48" s="2735"/>
      <c r="F48" s="2735"/>
      <c r="G48" s="2736"/>
      <c r="H48" s="1008" t="s">
        <v>2179</v>
      </c>
      <c r="I48" s="1009"/>
      <c r="J48" s="205"/>
      <c r="K48" s="205"/>
      <c r="L48" s="999"/>
      <c r="M48" s="70"/>
      <c r="N48" s="1010" t="s">
        <v>2499</v>
      </c>
      <c r="O48" s="2737" t="s">
        <v>2531</v>
      </c>
      <c r="P48" s="2737"/>
      <c r="Q48" s="2737" t="s">
        <v>2533</v>
      </c>
      <c r="R48" s="2737"/>
      <c r="S48" s="2740" t="s">
        <v>2536</v>
      </c>
      <c r="T48" s="2741"/>
    </row>
    <row r="49" spans="2:25" ht="7.5" customHeight="1" thickBot="1" x14ac:dyDescent="0.3">
      <c r="B49" s="998"/>
      <c r="C49" s="205"/>
      <c r="D49" s="205"/>
      <c r="E49" s="205"/>
      <c r="F49" s="205"/>
      <c r="G49" s="205"/>
      <c r="H49" s="205"/>
      <c r="I49" s="205"/>
      <c r="J49" s="205"/>
      <c r="K49" s="205"/>
      <c r="L49" s="999"/>
      <c r="M49" s="70"/>
      <c r="N49" s="1004"/>
      <c r="O49" s="1004"/>
      <c r="P49" s="1004"/>
      <c r="Q49" s="1004"/>
      <c r="R49" s="1004"/>
      <c r="S49" s="1004"/>
      <c r="T49" s="1004"/>
      <c r="U49" s="1004"/>
      <c r="V49" s="1004"/>
      <c r="W49" s="1004"/>
      <c r="X49" s="1004"/>
      <c r="Y49" s="1004"/>
    </row>
    <row r="50" spans="2:25" ht="37.5" customHeight="1" thickBot="1" x14ac:dyDescent="0.3">
      <c r="B50" s="998"/>
      <c r="C50" s="2735" t="s">
        <v>2504</v>
      </c>
      <c r="D50" s="2735"/>
      <c r="E50" s="2735"/>
      <c r="F50" s="2735"/>
      <c r="G50" s="2736"/>
      <c r="H50" s="1008" t="s">
        <v>2179</v>
      </c>
      <c r="I50" s="1009"/>
      <c r="J50" s="205"/>
      <c r="K50" s="205"/>
      <c r="L50" s="999"/>
      <c r="M50" s="70"/>
      <c r="N50" s="1010" t="s">
        <v>2499</v>
      </c>
      <c r="O50" s="2737" t="s">
        <v>2531</v>
      </c>
      <c r="P50" s="2737"/>
      <c r="Q50" s="2737" t="s">
        <v>2532</v>
      </c>
      <c r="R50" s="2737"/>
      <c r="S50" s="2737" t="s">
        <v>2537</v>
      </c>
      <c r="T50" s="2741"/>
    </row>
    <row r="51" spans="2:25" ht="7.5" customHeight="1" x14ac:dyDescent="0.25">
      <c r="B51" s="998"/>
      <c r="C51" s="205"/>
      <c r="D51" s="205"/>
      <c r="E51" s="205"/>
      <c r="F51" s="205"/>
      <c r="G51" s="205"/>
      <c r="H51" s="205"/>
      <c r="I51" s="205"/>
      <c r="J51" s="205"/>
      <c r="K51" s="205"/>
      <c r="L51" s="999"/>
      <c r="M51" s="70"/>
      <c r="U51" s="1004"/>
      <c r="V51" s="1004"/>
      <c r="W51" s="1004"/>
      <c r="X51" s="1004"/>
      <c r="Y51" s="1004"/>
    </row>
    <row r="52" spans="2:25" ht="7.5" customHeight="1" thickBot="1" x14ac:dyDescent="0.3">
      <c r="B52" s="998"/>
      <c r="C52" s="205"/>
      <c r="D52" s="205"/>
      <c r="E52" s="205"/>
      <c r="F52" s="205"/>
      <c r="G52" s="205"/>
      <c r="H52" s="205"/>
      <c r="I52" s="205"/>
      <c r="J52" s="205"/>
      <c r="K52" s="205"/>
      <c r="L52" s="999"/>
      <c r="M52" s="70"/>
      <c r="N52" s="1004"/>
      <c r="O52" s="1004"/>
      <c r="P52" s="1004"/>
      <c r="Q52" s="1004"/>
      <c r="R52" s="1004"/>
      <c r="S52" s="1004"/>
      <c r="T52" s="1004"/>
      <c r="U52" s="1004"/>
      <c r="V52" s="1004"/>
      <c r="W52" s="1004"/>
      <c r="X52" s="1004"/>
      <c r="Y52" s="1004"/>
    </row>
    <row r="53" spans="2:25" ht="37.5" customHeight="1" thickBot="1" x14ac:dyDescent="0.3">
      <c r="B53" s="998"/>
      <c r="C53" s="2200" t="s">
        <v>2505</v>
      </c>
      <c r="D53" s="2200"/>
      <c r="E53" s="2200"/>
      <c r="F53" s="2200"/>
      <c r="G53" s="2201"/>
      <c r="H53" s="1008" t="s">
        <v>2179</v>
      </c>
      <c r="I53" s="1009"/>
      <c r="J53" s="205"/>
      <c r="K53" s="205"/>
      <c r="L53" s="999"/>
      <c r="M53" s="70"/>
      <c r="N53" s="1010" t="s">
        <v>2499</v>
      </c>
      <c r="O53" s="2737" t="s">
        <v>2531</v>
      </c>
      <c r="P53" s="2737"/>
      <c r="Q53" s="2737" t="s">
        <v>2532</v>
      </c>
      <c r="R53" s="2737"/>
      <c r="S53" s="2737" t="s">
        <v>2538</v>
      </c>
      <c r="T53" s="2741"/>
    </row>
    <row r="54" spans="2:25" ht="7.5" customHeight="1" thickBot="1" x14ac:dyDescent="0.3">
      <c r="B54" s="998"/>
      <c r="C54" s="205"/>
      <c r="D54" s="205"/>
      <c r="E54" s="205"/>
      <c r="F54" s="205"/>
      <c r="G54" s="205"/>
      <c r="H54" s="205"/>
      <c r="I54" s="205"/>
      <c r="J54" s="205"/>
      <c r="K54" s="205"/>
      <c r="L54" s="999"/>
      <c r="M54" s="70"/>
      <c r="N54" s="1004"/>
      <c r="O54" s="1004"/>
      <c r="P54" s="1004"/>
      <c r="Q54" s="1004"/>
      <c r="R54" s="1004"/>
      <c r="S54" s="1004"/>
      <c r="T54" s="1004"/>
      <c r="U54" s="1004"/>
      <c r="V54" s="1004"/>
      <c r="W54" s="1004"/>
      <c r="X54" s="1004"/>
      <c r="Y54" s="1004"/>
    </row>
    <row r="55" spans="2:25" ht="50.25" customHeight="1" thickBot="1" x14ac:dyDescent="0.3">
      <c r="B55" s="998"/>
      <c r="C55" s="2200" t="s">
        <v>2506</v>
      </c>
      <c r="D55" s="2200"/>
      <c r="E55" s="2200"/>
      <c r="F55" s="2200"/>
      <c r="G55" s="2201"/>
      <c r="H55" s="1008" t="s">
        <v>2179</v>
      </c>
      <c r="I55" s="1009"/>
      <c r="J55" s="205"/>
      <c r="K55" s="205"/>
      <c r="L55" s="999"/>
      <c r="M55" s="70"/>
      <c r="N55" s="1010" t="s">
        <v>2499</v>
      </c>
      <c r="O55" s="2737" t="s">
        <v>2531</v>
      </c>
      <c r="P55" s="2737"/>
      <c r="Q55" s="2737" t="s">
        <v>2532</v>
      </c>
      <c r="R55" s="2737"/>
      <c r="S55" s="2737" t="s">
        <v>2539</v>
      </c>
      <c r="T55" s="2741"/>
    </row>
    <row r="56" spans="2:25" ht="7.5" customHeight="1" x14ac:dyDescent="0.25">
      <c r="B56" s="998"/>
      <c r="C56" s="205"/>
      <c r="D56" s="205"/>
      <c r="E56" s="205"/>
      <c r="F56" s="205"/>
      <c r="G56" s="205"/>
      <c r="H56" s="205"/>
      <c r="I56" s="205"/>
      <c r="J56" s="205"/>
      <c r="K56" s="205"/>
      <c r="L56" s="999"/>
      <c r="M56" s="70"/>
      <c r="N56" s="1004"/>
      <c r="O56" s="1004"/>
      <c r="P56" s="1004"/>
      <c r="Q56" s="1004"/>
      <c r="R56" s="1004"/>
      <c r="S56" s="1004"/>
      <c r="T56" s="1004"/>
      <c r="U56" s="1004"/>
      <c r="V56" s="1004"/>
      <c r="W56" s="1004"/>
      <c r="X56" s="1004"/>
      <c r="Y56" s="1004"/>
    </row>
    <row r="57" spans="2:25" x14ac:dyDescent="0.25">
      <c r="B57" s="1017"/>
      <c r="C57" s="2"/>
      <c r="D57" s="2"/>
      <c r="E57" s="2"/>
      <c r="F57" s="2"/>
      <c r="G57" s="2"/>
      <c r="H57" s="2"/>
      <c r="I57" s="2"/>
      <c r="J57" s="2"/>
      <c r="K57" s="2"/>
      <c r="L57" s="1018"/>
    </row>
    <row r="58" spans="2:25" ht="27.75" customHeight="1" x14ac:dyDescent="0.25">
      <c r="B58" s="1017"/>
      <c r="C58" s="2"/>
      <c r="D58" s="2"/>
      <c r="E58" s="2197" t="s">
        <v>2207</v>
      </c>
      <c r="F58" s="2197"/>
      <c r="G58" s="2197"/>
      <c r="H58" s="2197"/>
      <c r="I58" s="2197"/>
      <c r="J58" s="2197"/>
      <c r="K58" s="2"/>
      <c r="L58" s="1018"/>
    </row>
    <row r="59" spans="2:25" ht="15.75" thickBot="1" x14ac:dyDescent="0.3">
      <c r="B59" s="1019"/>
      <c r="C59" s="1020"/>
      <c r="D59" s="1020"/>
      <c r="E59" s="1020"/>
      <c r="F59" s="1020"/>
      <c r="G59" s="1020"/>
      <c r="H59" s="1020"/>
      <c r="I59" s="1020"/>
      <c r="J59" s="1020"/>
      <c r="K59" s="1020"/>
      <c r="L59" s="1021"/>
    </row>
    <row r="60" spans="2:25" ht="15.75" thickBot="1" x14ac:dyDescent="0.3"/>
    <row r="61" spans="2:25" ht="30" customHeight="1" thickBot="1" x14ac:dyDescent="0.3">
      <c r="B61" s="2209" t="s">
        <v>2472</v>
      </c>
      <c r="C61" s="2210"/>
      <c r="D61" s="2210"/>
      <c r="E61" s="2210"/>
      <c r="F61" s="2210"/>
      <c r="G61" s="2210"/>
      <c r="H61" s="2210"/>
      <c r="I61" s="2210"/>
      <c r="J61" s="2210"/>
      <c r="K61" s="2210"/>
      <c r="L61" s="2211"/>
    </row>
    <row r="62" spans="2:25" ht="29.25" customHeight="1" x14ac:dyDescent="0.25">
      <c r="B62" s="1013"/>
      <c r="C62" s="2198" t="s">
        <v>2182</v>
      </c>
      <c r="D62" s="2198"/>
      <c r="E62" s="2198"/>
      <c r="F62" s="178"/>
      <c r="G62" s="178"/>
      <c r="H62" s="178"/>
      <c r="I62" s="178"/>
      <c r="J62" s="1014"/>
      <c r="K62" s="1014"/>
      <c r="L62" s="1015"/>
      <c r="M62" s="70"/>
      <c r="N62" s="207"/>
      <c r="O62" s="207"/>
      <c r="P62" s="207"/>
      <c r="Q62" s="207"/>
      <c r="R62" s="207"/>
      <c r="S62" s="207"/>
      <c r="T62" s="207"/>
      <c r="U62" s="207"/>
      <c r="V62" s="207"/>
      <c r="W62" s="207"/>
      <c r="X62" s="207"/>
      <c r="Y62" s="207"/>
    </row>
    <row r="63" spans="2:25" ht="39.75" customHeight="1" x14ac:dyDescent="0.25">
      <c r="B63" s="1000"/>
      <c r="C63" s="1001"/>
      <c r="D63" s="1002" t="s">
        <v>2183</v>
      </c>
      <c r="E63" s="2187">
        <v>2009</v>
      </c>
      <c r="F63" s="2188"/>
      <c r="G63" s="1002" t="s">
        <v>2184</v>
      </c>
      <c r="H63" s="2187">
        <v>2015</v>
      </c>
      <c r="I63" s="2188"/>
      <c r="J63" s="207"/>
      <c r="K63" s="207"/>
      <c r="L63" s="1003"/>
      <c r="M63" s="70"/>
      <c r="U63" s="1004"/>
      <c r="V63" s="1004"/>
      <c r="W63" s="1004"/>
      <c r="X63" s="1004"/>
      <c r="Y63" s="1004"/>
    </row>
    <row r="64" spans="2:25" ht="4.5" customHeight="1" x14ac:dyDescent="0.25">
      <c r="B64" s="1000"/>
      <c r="C64" s="1001"/>
      <c r="D64" s="192"/>
      <c r="E64" s="1005"/>
      <c r="F64" s="1005"/>
      <c r="G64" s="192"/>
      <c r="H64" s="1005"/>
      <c r="I64" s="1005"/>
      <c r="J64" s="207"/>
      <c r="K64" s="207"/>
      <c r="L64" s="1003"/>
      <c r="M64" s="70"/>
      <c r="U64" s="1004"/>
      <c r="V64" s="1004"/>
      <c r="W64" s="1004"/>
      <c r="X64" s="1004"/>
      <c r="Y64" s="1004"/>
    </row>
    <row r="65" spans="2:25" ht="29.45" customHeight="1" x14ac:dyDescent="0.25">
      <c r="B65" s="998"/>
      <c r="C65" s="2202" t="s">
        <v>2474</v>
      </c>
      <c r="D65" s="2202"/>
      <c r="E65" s="2202"/>
      <c r="F65" s="2202"/>
      <c r="G65" s="205"/>
      <c r="H65" s="205"/>
      <c r="I65" s="205"/>
      <c r="J65" s="205"/>
      <c r="K65" s="205"/>
      <c r="L65" s="999"/>
      <c r="M65" s="70"/>
      <c r="U65" s="1007"/>
      <c r="V65" s="1007"/>
      <c r="W65" s="1007"/>
      <c r="X65" s="1007"/>
      <c r="Y65" s="1007"/>
    </row>
    <row r="66" spans="2:25" ht="39" customHeight="1" x14ac:dyDescent="0.25">
      <c r="B66" s="1000"/>
      <c r="C66" s="1001"/>
      <c r="D66" s="1002" t="s">
        <v>2183</v>
      </c>
      <c r="E66" s="2187">
        <v>0</v>
      </c>
      <c r="F66" s="2188"/>
      <c r="G66" s="1002" t="s">
        <v>2184</v>
      </c>
      <c r="H66" s="2187">
        <v>100</v>
      </c>
      <c r="I66" s="2188"/>
      <c r="J66" s="207"/>
      <c r="K66" s="207"/>
      <c r="L66" s="1003"/>
      <c r="M66" s="70"/>
      <c r="U66" s="1007"/>
      <c r="V66" s="1007"/>
      <c r="W66" s="1007"/>
      <c r="X66" s="1007"/>
      <c r="Y66" s="1007"/>
    </row>
    <row r="67" spans="2:25" ht="7.5" customHeight="1" x14ac:dyDescent="0.25">
      <c r="B67" s="998"/>
      <c r="C67" s="205"/>
      <c r="D67" s="205"/>
      <c r="E67" s="205"/>
      <c r="F67" s="205"/>
      <c r="G67" s="205"/>
      <c r="H67" s="205"/>
      <c r="I67" s="205"/>
      <c r="J67" s="205"/>
      <c r="K67" s="205"/>
      <c r="L67" s="999"/>
      <c r="M67" s="70"/>
      <c r="U67" s="1004"/>
      <c r="V67" s="1004"/>
      <c r="W67" s="1004"/>
      <c r="X67" s="1004"/>
      <c r="Y67" s="1004"/>
    </row>
    <row r="68" spans="2:25" ht="26.25" customHeight="1" x14ac:dyDescent="0.25">
      <c r="B68" s="998"/>
      <c r="C68" s="2200" t="s">
        <v>2480</v>
      </c>
      <c r="D68" s="2200"/>
      <c r="E68" s="2200"/>
      <c r="F68" s="2200"/>
      <c r="G68" s="2200"/>
      <c r="H68" s="1096"/>
      <c r="I68" s="1009"/>
      <c r="J68" s="205"/>
      <c r="K68" s="205"/>
      <c r="L68" s="999"/>
      <c r="M68" s="70"/>
    </row>
    <row r="69" spans="2:25" ht="7.5" customHeight="1" x14ac:dyDescent="0.25">
      <c r="B69" s="998"/>
      <c r="C69" s="205"/>
      <c r="D69" s="205"/>
      <c r="E69" s="205"/>
      <c r="F69" s="205"/>
      <c r="G69" s="205"/>
      <c r="H69" s="205"/>
      <c r="I69" s="205"/>
      <c r="J69" s="205"/>
      <c r="K69" s="205"/>
      <c r="L69" s="999"/>
      <c r="M69" s="70"/>
      <c r="U69" s="1004"/>
      <c r="V69" s="1004"/>
      <c r="W69" s="1004"/>
      <c r="X69" s="1004"/>
      <c r="Y69" s="1004"/>
    </row>
    <row r="70" spans="2:25" ht="37.5" customHeight="1" x14ac:dyDescent="0.25">
      <c r="B70" s="998"/>
      <c r="C70" s="2735" t="s">
        <v>2477</v>
      </c>
      <c r="D70" s="2735"/>
      <c r="E70" s="2735"/>
      <c r="F70" s="2735"/>
      <c r="G70" s="2736"/>
      <c r="H70" s="1008" t="s">
        <v>2179</v>
      </c>
      <c r="I70" s="1009"/>
      <c r="J70" s="205"/>
      <c r="K70" s="205"/>
      <c r="L70" s="999"/>
      <c r="M70" s="70"/>
    </row>
    <row r="71" spans="2:25" ht="7.5" customHeight="1" x14ac:dyDescent="0.25">
      <c r="B71" s="998"/>
      <c r="C71" s="205"/>
      <c r="D71" s="205"/>
      <c r="E71" s="205"/>
      <c r="F71" s="205"/>
      <c r="G71" s="205"/>
      <c r="H71" s="205"/>
      <c r="I71" s="205"/>
      <c r="J71" s="205"/>
      <c r="K71" s="205"/>
      <c r="L71" s="999"/>
      <c r="M71" s="70"/>
      <c r="U71" s="1004"/>
      <c r="V71" s="1004"/>
      <c r="W71" s="1004"/>
      <c r="X71" s="1004"/>
      <c r="Y71" s="1004"/>
    </row>
    <row r="72" spans="2:25" ht="37.5" customHeight="1" x14ac:dyDescent="0.25">
      <c r="B72" s="998"/>
      <c r="C72" s="2735" t="s">
        <v>2478</v>
      </c>
      <c r="D72" s="2735"/>
      <c r="E72" s="2735"/>
      <c r="F72" s="2735"/>
      <c r="G72" s="2736"/>
      <c r="H72" s="1008" t="s">
        <v>2179</v>
      </c>
      <c r="I72" s="1009"/>
      <c r="J72" s="205"/>
      <c r="K72" s="205"/>
      <c r="L72" s="999"/>
      <c r="M72" s="70"/>
    </row>
    <row r="73" spans="2:25" ht="7.5" customHeight="1" x14ac:dyDescent="0.25">
      <c r="B73" s="998"/>
      <c r="C73" s="205"/>
      <c r="D73" s="205"/>
      <c r="E73" s="205"/>
      <c r="F73" s="205"/>
      <c r="G73" s="205"/>
      <c r="H73" s="205"/>
      <c r="I73" s="205"/>
      <c r="J73" s="205"/>
      <c r="K73" s="205"/>
      <c r="L73" s="999"/>
      <c r="M73" s="70"/>
      <c r="U73" s="1004"/>
      <c r="V73" s="1004"/>
      <c r="W73" s="1004"/>
      <c r="X73" s="1004"/>
      <c r="Y73" s="1004"/>
    </row>
    <row r="74" spans="2:25" ht="37.5" customHeight="1" x14ac:dyDescent="0.25">
      <c r="B74" s="998"/>
      <c r="C74" s="2735" t="s">
        <v>2479</v>
      </c>
      <c r="D74" s="2735"/>
      <c r="E74" s="2735"/>
      <c r="F74" s="2735"/>
      <c r="G74" s="2736"/>
      <c r="H74" s="1008" t="s">
        <v>2179</v>
      </c>
      <c r="I74" s="1009"/>
      <c r="J74" s="205"/>
      <c r="K74" s="205"/>
      <c r="L74" s="999"/>
      <c r="M74" s="70"/>
    </row>
    <row r="75" spans="2:25" ht="7.5" customHeight="1" x14ac:dyDescent="0.25">
      <c r="B75" s="998"/>
      <c r="C75" s="205"/>
      <c r="D75" s="205"/>
      <c r="E75" s="205"/>
      <c r="F75" s="205"/>
      <c r="G75" s="205"/>
      <c r="H75" s="205"/>
      <c r="I75" s="205"/>
      <c r="J75" s="205"/>
      <c r="K75" s="205"/>
      <c r="L75" s="999"/>
      <c r="M75" s="70"/>
      <c r="U75" s="1004"/>
      <c r="V75" s="1004"/>
      <c r="W75" s="1004"/>
      <c r="X75" s="1004"/>
      <c r="Y75" s="1004"/>
    </row>
    <row r="76" spans="2:25" ht="43.5" customHeight="1" x14ac:dyDescent="0.25">
      <c r="B76" s="998"/>
      <c r="C76" s="2200" t="s">
        <v>2484</v>
      </c>
      <c r="D76" s="2200"/>
      <c r="E76" s="2200"/>
      <c r="F76" s="2200"/>
      <c r="G76" s="2200"/>
      <c r="H76" s="1008" t="s">
        <v>2179</v>
      </c>
      <c r="I76" s="1009"/>
      <c r="J76" s="205"/>
      <c r="K76" s="205"/>
      <c r="L76" s="999"/>
      <c r="M76" s="70"/>
    </row>
    <row r="77" spans="2:25" ht="7.5" customHeight="1" x14ac:dyDescent="0.25">
      <c r="B77" s="998"/>
      <c r="C77" s="205"/>
      <c r="D77" s="205"/>
      <c r="E77" s="205"/>
      <c r="F77" s="205"/>
      <c r="G77" s="205"/>
      <c r="H77" s="205"/>
      <c r="I77" s="205"/>
      <c r="J77" s="205"/>
      <c r="K77" s="205"/>
      <c r="L77" s="999"/>
      <c r="M77" s="70"/>
      <c r="U77" s="1004"/>
      <c r="V77" s="1004"/>
      <c r="W77" s="1004"/>
      <c r="X77" s="1004"/>
      <c r="Y77" s="1004"/>
    </row>
    <row r="78" spans="2:25" ht="43.5" customHeight="1" x14ac:dyDescent="0.25">
      <c r="B78" s="998"/>
      <c r="C78" s="2200" t="s">
        <v>2486</v>
      </c>
      <c r="D78" s="2200"/>
      <c r="E78" s="2200"/>
      <c r="F78" s="2200"/>
      <c r="G78" s="2200"/>
      <c r="H78" s="1008" t="s">
        <v>2179</v>
      </c>
      <c r="I78" s="1009"/>
      <c r="J78" s="205"/>
      <c r="K78" s="205"/>
      <c r="L78" s="999"/>
      <c r="M78" s="70"/>
    </row>
    <row r="79" spans="2:25" ht="7.5" customHeight="1" x14ac:dyDescent="0.25">
      <c r="B79" s="998"/>
      <c r="C79" s="205"/>
      <c r="D79" s="205"/>
      <c r="E79" s="205"/>
      <c r="F79" s="205"/>
      <c r="G79" s="205"/>
      <c r="H79" s="205"/>
      <c r="I79" s="205"/>
      <c r="J79" s="205"/>
      <c r="K79" s="205"/>
      <c r="L79" s="999"/>
      <c r="M79" s="70"/>
      <c r="U79" s="1004"/>
      <c r="V79" s="1004"/>
      <c r="W79" s="1004"/>
      <c r="X79" s="1004"/>
      <c r="Y79" s="1004"/>
    </row>
    <row r="80" spans="2:25" ht="43.5" customHeight="1" x14ac:dyDescent="0.25">
      <c r="B80" s="998"/>
      <c r="C80" s="2200" t="s">
        <v>2487</v>
      </c>
      <c r="D80" s="2200"/>
      <c r="E80" s="2200"/>
      <c r="F80" s="2200"/>
      <c r="G80" s="2200"/>
      <c r="H80" s="1008" t="s">
        <v>2179</v>
      </c>
      <c r="I80" s="1009"/>
      <c r="J80" s="205"/>
      <c r="K80" s="205"/>
      <c r="L80" s="999"/>
      <c r="M80" s="70"/>
    </row>
    <row r="81" spans="2:25" ht="7.5" customHeight="1" x14ac:dyDescent="0.25">
      <c r="B81" s="998"/>
      <c r="C81" s="205"/>
      <c r="D81" s="205"/>
      <c r="E81" s="205"/>
      <c r="F81" s="205"/>
      <c r="G81" s="205"/>
      <c r="H81" s="205"/>
      <c r="I81" s="205"/>
      <c r="J81" s="205"/>
      <c r="K81" s="205"/>
      <c r="L81" s="999"/>
      <c r="M81" s="70"/>
      <c r="U81" s="1004"/>
      <c r="V81" s="1004"/>
      <c r="W81" s="1004"/>
      <c r="X81" s="1004"/>
      <c r="Y81" s="1004"/>
    </row>
    <row r="82" spans="2:25" ht="43.5" customHeight="1" x14ac:dyDescent="0.25">
      <c r="B82" s="998"/>
      <c r="C82" s="2200" t="s">
        <v>2490</v>
      </c>
      <c r="D82" s="2200"/>
      <c r="E82" s="2200"/>
      <c r="F82" s="2200"/>
      <c r="G82" s="2200"/>
      <c r="H82" s="1008" t="s">
        <v>2179</v>
      </c>
      <c r="I82" s="1009"/>
      <c r="J82" s="205"/>
      <c r="K82" s="205"/>
      <c r="L82" s="999"/>
      <c r="M82" s="70"/>
    </row>
    <row r="83" spans="2:25" ht="7.5" customHeight="1" x14ac:dyDescent="0.25">
      <c r="B83" s="998"/>
      <c r="C83" s="205"/>
      <c r="D83" s="205"/>
      <c r="E83" s="205"/>
      <c r="F83" s="205"/>
      <c r="G83" s="205"/>
      <c r="H83" s="205"/>
      <c r="I83" s="205"/>
      <c r="J83" s="205"/>
      <c r="K83" s="205"/>
      <c r="L83" s="999"/>
      <c r="M83" s="70"/>
      <c r="U83" s="1004"/>
      <c r="V83" s="1004"/>
      <c r="W83" s="1004"/>
      <c r="X83" s="1004"/>
      <c r="Y83" s="1004"/>
    </row>
    <row r="84" spans="2:25" ht="26.25" customHeight="1" x14ac:dyDescent="0.25">
      <c r="B84" s="998"/>
      <c r="C84" s="2200" t="s">
        <v>2118</v>
      </c>
      <c r="D84" s="2200"/>
      <c r="E84" s="2200"/>
      <c r="F84" s="2200"/>
      <c r="G84" s="2200"/>
      <c r="H84" s="1096"/>
      <c r="I84" s="1009"/>
      <c r="J84" s="205"/>
      <c r="K84" s="205"/>
      <c r="L84" s="999"/>
      <c r="M84" s="70"/>
    </row>
    <row r="85" spans="2:25" ht="7.5" customHeight="1" x14ac:dyDescent="0.25">
      <c r="B85" s="998"/>
      <c r="C85" s="205"/>
      <c r="D85" s="205"/>
      <c r="E85" s="205"/>
      <c r="F85" s="205"/>
      <c r="G85" s="205"/>
      <c r="H85" s="205"/>
      <c r="I85" s="205"/>
      <c r="J85" s="205"/>
      <c r="K85" s="205"/>
      <c r="L85" s="999"/>
      <c r="M85" s="70"/>
      <c r="U85" s="1004"/>
      <c r="V85" s="1004"/>
      <c r="W85" s="1004"/>
      <c r="X85" s="1004"/>
      <c r="Y85" s="1004"/>
    </row>
    <row r="86" spans="2:25" ht="37.5" customHeight="1" x14ac:dyDescent="0.25">
      <c r="B86" s="998"/>
      <c r="C86" s="2735" t="s">
        <v>2493</v>
      </c>
      <c r="D86" s="2735"/>
      <c r="E86" s="2735"/>
      <c r="F86" s="2735"/>
      <c r="G86" s="2736"/>
      <c r="H86" s="1008"/>
      <c r="I86" s="1009"/>
      <c r="J86" s="205"/>
      <c r="K86" s="205"/>
      <c r="L86" s="999"/>
      <c r="M86" s="70"/>
    </row>
    <row r="87" spans="2:25" ht="7.5" customHeight="1" x14ac:dyDescent="0.25">
      <c r="B87" s="998"/>
      <c r="C87" s="205"/>
      <c r="D87" s="205"/>
      <c r="E87" s="205"/>
      <c r="F87" s="205"/>
      <c r="G87" s="205"/>
      <c r="H87" s="205"/>
      <c r="I87" s="205"/>
      <c r="J87" s="205"/>
      <c r="K87" s="205"/>
      <c r="L87" s="999"/>
      <c r="M87" s="70"/>
      <c r="U87" s="1004"/>
      <c r="V87" s="1004"/>
      <c r="W87" s="1004"/>
      <c r="X87" s="1004"/>
      <c r="Y87" s="1004"/>
    </row>
    <row r="88" spans="2:25" ht="37.5" customHeight="1" x14ac:dyDescent="0.25">
      <c r="B88" s="998"/>
      <c r="C88" s="2735" t="s">
        <v>2494</v>
      </c>
      <c r="D88" s="2735"/>
      <c r="E88" s="2735"/>
      <c r="F88" s="2735"/>
      <c r="G88" s="2736"/>
      <c r="H88" s="1008"/>
      <c r="I88" s="1009"/>
      <c r="J88" s="205"/>
      <c r="K88" s="205"/>
      <c r="L88" s="999"/>
      <c r="M88" s="70"/>
    </row>
    <row r="89" spans="2:25" ht="7.5" customHeight="1" x14ac:dyDescent="0.25">
      <c r="B89" s="998"/>
      <c r="C89" s="205"/>
      <c r="D89" s="205"/>
      <c r="E89" s="205"/>
      <c r="F89" s="205"/>
      <c r="G89" s="205"/>
      <c r="H89" s="205"/>
      <c r="I89" s="205"/>
      <c r="J89" s="205"/>
      <c r="K89" s="205"/>
      <c r="L89" s="999"/>
      <c r="M89" s="70"/>
      <c r="U89" s="1004"/>
      <c r="V89" s="1004"/>
      <c r="W89" s="1004"/>
      <c r="X89" s="1004"/>
      <c r="Y89" s="1004"/>
    </row>
    <row r="90" spans="2:25" ht="26.25" customHeight="1" x14ac:dyDescent="0.25">
      <c r="B90" s="998"/>
      <c r="C90" s="2200" t="s">
        <v>2119</v>
      </c>
      <c r="D90" s="2200"/>
      <c r="E90" s="2200"/>
      <c r="F90" s="2200"/>
      <c r="G90" s="2200"/>
      <c r="H90" s="1096"/>
      <c r="I90" s="1009"/>
      <c r="J90" s="205"/>
      <c r="K90" s="205"/>
      <c r="L90" s="999"/>
      <c r="M90" s="70"/>
    </row>
    <row r="91" spans="2:25" ht="7.5" customHeight="1" x14ac:dyDescent="0.25">
      <c r="B91" s="998"/>
      <c r="C91" s="205"/>
      <c r="D91" s="205"/>
      <c r="E91" s="205"/>
      <c r="F91" s="205"/>
      <c r="G91" s="205"/>
      <c r="H91" s="205"/>
      <c r="I91" s="205"/>
      <c r="J91" s="205"/>
      <c r="K91" s="205"/>
      <c r="L91" s="999"/>
      <c r="M91" s="70"/>
      <c r="U91" s="1004"/>
      <c r="V91" s="1004"/>
      <c r="W91" s="1004"/>
      <c r="X91" s="1004"/>
      <c r="Y91" s="1004"/>
    </row>
    <row r="92" spans="2:25" ht="37.5" customHeight="1" x14ac:dyDescent="0.25">
      <c r="B92" s="998"/>
      <c r="C92" s="2735" t="s">
        <v>2496</v>
      </c>
      <c r="D92" s="2735"/>
      <c r="E92" s="2735"/>
      <c r="F92" s="2735"/>
      <c r="G92" s="2736"/>
      <c r="H92" s="1008"/>
      <c r="I92" s="1009"/>
      <c r="J92" s="205"/>
      <c r="K92" s="205"/>
      <c r="L92" s="999"/>
      <c r="M92" s="70"/>
    </row>
    <row r="93" spans="2:25" ht="7.5" customHeight="1" x14ac:dyDescent="0.25">
      <c r="B93" s="998"/>
      <c r="C93" s="205"/>
      <c r="D93" s="205"/>
      <c r="E93" s="205"/>
      <c r="F93" s="205"/>
      <c r="G93" s="205"/>
      <c r="H93" s="205"/>
      <c r="I93" s="205"/>
      <c r="J93" s="205"/>
      <c r="K93" s="205"/>
      <c r="L93" s="999"/>
      <c r="M93" s="70"/>
      <c r="U93" s="1004"/>
      <c r="V93" s="1004"/>
      <c r="W93" s="1004"/>
      <c r="X93" s="1004"/>
      <c r="Y93" s="1004"/>
    </row>
    <row r="94" spans="2:25" ht="37.5" customHeight="1" x14ac:dyDescent="0.25">
      <c r="B94" s="998"/>
      <c r="C94" s="2735" t="s">
        <v>2495</v>
      </c>
      <c r="D94" s="2735"/>
      <c r="E94" s="2735"/>
      <c r="F94" s="2735"/>
      <c r="G94" s="2736"/>
      <c r="H94" s="1008"/>
      <c r="I94" s="1009"/>
      <c r="J94" s="205"/>
      <c r="K94" s="205"/>
      <c r="L94" s="999"/>
      <c r="M94" s="70"/>
    </row>
    <row r="95" spans="2:25" ht="7.5" customHeight="1" x14ac:dyDescent="0.25">
      <c r="B95" s="998"/>
      <c r="C95" s="205"/>
      <c r="D95" s="205"/>
      <c r="E95" s="205"/>
      <c r="F95" s="205"/>
      <c r="G95" s="205"/>
      <c r="H95" s="205"/>
      <c r="I95" s="205"/>
      <c r="J95" s="205"/>
      <c r="K95" s="205"/>
      <c r="L95" s="999"/>
      <c r="M95" s="70"/>
      <c r="U95" s="1004"/>
      <c r="V95" s="1004"/>
      <c r="W95" s="1004"/>
      <c r="X95" s="1004"/>
      <c r="Y95" s="1004"/>
    </row>
    <row r="96" spans="2:25" ht="37.5" customHeight="1" x14ac:dyDescent="0.25">
      <c r="B96" s="998"/>
      <c r="C96" s="2735" t="s">
        <v>2497</v>
      </c>
      <c r="D96" s="2735"/>
      <c r="E96" s="2735"/>
      <c r="F96" s="2735"/>
      <c r="G96" s="2736"/>
      <c r="H96" s="1008"/>
      <c r="I96" s="1009"/>
      <c r="J96" s="205"/>
      <c r="K96" s="205"/>
      <c r="L96" s="999"/>
      <c r="M96" s="70"/>
    </row>
    <row r="97" spans="2:25" ht="7.5" customHeight="1" x14ac:dyDescent="0.25">
      <c r="B97" s="998"/>
      <c r="C97" s="205"/>
      <c r="D97" s="205"/>
      <c r="E97" s="205"/>
      <c r="F97" s="205"/>
      <c r="G97" s="205"/>
      <c r="H97" s="205"/>
      <c r="I97" s="205"/>
      <c r="J97" s="205"/>
      <c r="K97" s="205"/>
      <c r="L97" s="999"/>
      <c r="M97" s="70"/>
      <c r="U97" s="1004"/>
      <c r="V97" s="1004"/>
      <c r="W97" s="1004"/>
      <c r="X97" s="1004"/>
      <c r="Y97" s="1004"/>
    </row>
    <row r="98" spans="2:25" ht="26.25" customHeight="1" x14ac:dyDescent="0.25">
      <c r="B98" s="998"/>
      <c r="C98" s="2200" t="s">
        <v>2500</v>
      </c>
      <c r="D98" s="2200"/>
      <c r="E98" s="2200"/>
      <c r="F98" s="2200"/>
      <c r="G98" s="2200"/>
      <c r="H98" s="1096"/>
      <c r="I98" s="1009"/>
      <c r="J98" s="205"/>
      <c r="K98" s="205"/>
      <c r="L98" s="999"/>
      <c r="M98" s="70"/>
    </row>
    <row r="99" spans="2:25" ht="7.5" customHeight="1" x14ac:dyDescent="0.25">
      <c r="B99" s="998"/>
      <c r="C99" s="205"/>
      <c r="D99" s="205"/>
      <c r="E99" s="205"/>
      <c r="F99" s="205"/>
      <c r="G99" s="205"/>
      <c r="H99" s="205"/>
      <c r="I99" s="205"/>
      <c r="J99" s="205"/>
      <c r="K99" s="205"/>
      <c r="L99" s="999"/>
      <c r="M99" s="70"/>
      <c r="U99" s="1004"/>
      <c r="V99" s="1004"/>
      <c r="W99" s="1004"/>
      <c r="X99" s="1004"/>
      <c r="Y99" s="1004"/>
    </row>
    <row r="100" spans="2:25" ht="37.5" customHeight="1" x14ac:dyDescent="0.25">
      <c r="B100" s="998"/>
      <c r="C100" s="2735" t="s">
        <v>2501</v>
      </c>
      <c r="D100" s="2735"/>
      <c r="E100" s="2735"/>
      <c r="F100" s="2735"/>
      <c r="G100" s="2736"/>
      <c r="H100" s="1008"/>
      <c r="I100" s="1009"/>
      <c r="J100" s="205"/>
      <c r="K100" s="205"/>
      <c r="L100" s="999"/>
      <c r="M100" s="70"/>
    </row>
    <row r="101" spans="2:25" ht="7.5" customHeight="1" x14ac:dyDescent="0.25">
      <c r="B101" s="998"/>
      <c r="C101" s="205"/>
      <c r="D101" s="205"/>
      <c r="E101" s="205"/>
      <c r="F101" s="205"/>
      <c r="G101" s="205"/>
      <c r="H101" s="205"/>
      <c r="I101" s="205"/>
      <c r="J101" s="205"/>
      <c r="K101" s="205"/>
      <c r="L101" s="999"/>
      <c r="M101" s="70"/>
      <c r="U101" s="1004"/>
      <c r="V101" s="1004"/>
      <c r="W101" s="1004"/>
      <c r="X101" s="1004"/>
      <c r="Y101" s="1004"/>
    </row>
    <row r="102" spans="2:25" ht="37.5" customHeight="1" x14ac:dyDescent="0.25">
      <c r="B102" s="998"/>
      <c r="C102" s="2735" t="s">
        <v>2502</v>
      </c>
      <c r="D102" s="2735"/>
      <c r="E102" s="2735"/>
      <c r="F102" s="2735"/>
      <c r="G102" s="2736"/>
      <c r="H102" s="1008"/>
      <c r="I102" s="1009"/>
      <c r="J102" s="205"/>
      <c r="K102" s="205"/>
      <c r="L102" s="999"/>
      <c r="M102" s="70"/>
    </row>
    <row r="103" spans="2:25" ht="7.5" customHeight="1" x14ac:dyDescent="0.25">
      <c r="B103" s="998"/>
      <c r="C103" s="205"/>
      <c r="D103" s="205"/>
      <c r="E103" s="205"/>
      <c r="F103" s="205"/>
      <c r="G103" s="205"/>
      <c r="H103" s="205"/>
      <c r="I103" s="205"/>
      <c r="J103" s="205"/>
      <c r="K103" s="205"/>
      <c r="L103" s="999"/>
      <c r="M103" s="70"/>
      <c r="U103" s="1004"/>
      <c r="V103" s="1004"/>
      <c r="W103" s="1004"/>
      <c r="X103" s="1004"/>
      <c r="Y103" s="1004"/>
    </row>
    <row r="104" spans="2:25" ht="37.5" customHeight="1" x14ac:dyDescent="0.25">
      <c r="B104" s="998"/>
      <c r="C104" s="2735" t="s">
        <v>2503</v>
      </c>
      <c r="D104" s="2735"/>
      <c r="E104" s="2735"/>
      <c r="F104" s="2735"/>
      <c r="G104" s="2736"/>
      <c r="H104" s="1008"/>
      <c r="I104" s="1009"/>
      <c r="J104" s="205"/>
      <c r="K104" s="205"/>
      <c r="L104" s="999"/>
      <c r="M104" s="70"/>
    </row>
    <row r="105" spans="2:25" ht="7.5" customHeight="1" x14ac:dyDescent="0.25">
      <c r="B105" s="998"/>
      <c r="C105" s="205"/>
      <c r="D105" s="205"/>
      <c r="E105" s="205"/>
      <c r="F105" s="205"/>
      <c r="G105" s="205"/>
      <c r="H105" s="205"/>
      <c r="I105" s="205"/>
      <c r="J105" s="205"/>
      <c r="K105" s="205"/>
      <c r="L105" s="999"/>
      <c r="M105" s="70"/>
      <c r="U105" s="1004"/>
      <c r="V105" s="1004"/>
      <c r="W105" s="1004"/>
      <c r="X105" s="1004"/>
      <c r="Y105" s="1004"/>
    </row>
    <row r="106" spans="2:25" ht="37.5" customHeight="1" x14ac:dyDescent="0.25">
      <c r="B106" s="998"/>
      <c r="C106" s="2735" t="s">
        <v>2504</v>
      </c>
      <c r="D106" s="2735"/>
      <c r="E106" s="2735"/>
      <c r="F106" s="2735"/>
      <c r="G106" s="2736"/>
      <c r="H106" s="1008"/>
      <c r="I106" s="1009"/>
      <c r="J106" s="205"/>
      <c r="K106" s="205"/>
      <c r="L106" s="999"/>
      <c r="M106" s="70"/>
    </row>
    <row r="107" spans="2:25" ht="7.5" customHeight="1" x14ac:dyDescent="0.25">
      <c r="B107" s="998"/>
      <c r="C107" s="205"/>
      <c r="D107" s="205"/>
      <c r="E107" s="205"/>
      <c r="F107" s="205"/>
      <c r="G107" s="205"/>
      <c r="H107" s="205"/>
      <c r="I107" s="205"/>
      <c r="J107" s="205"/>
      <c r="K107" s="205"/>
      <c r="L107" s="999"/>
      <c r="M107" s="70"/>
      <c r="U107" s="1004"/>
      <c r="V107" s="1004"/>
      <c r="W107" s="1004"/>
      <c r="X107" s="1004"/>
      <c r="Y107" s="1004"/>
    </row>
    <row r="108" spans="2:25" ht="7.5" customHeight="1" x14ac:dyDescent="0.25">
      <c r="B108" s="998"/>
      <c r="C108" s="205"/>
      <c r="D108" s="205"/>
      <c r="E108" s="205"/>
      <c r="F108" s="205"/>
      <c r="G108" s="205"/>
      <c r="H108" s="205"/>
      <c r="I108" s="205"/>
      <c r="J108" s="205"/>
      <c r="K108" s="205"/>
      <c r="L108" s="999"/>
      <c r="M108" s="70"/>
      <c r="U108" s="1004"/>
      <c r="V108" s="1004"/>
      <c r="W108" s="1004"/>
      <c r="X108" s="1004"/>
      <c r="Y108" s="1004"/>
    </row>
    <row r="109" spans="2:25" ht="37.5" customHeight="1" x14ac:dyDescent="0.25">
      <c r="B109" s="998"/>
      <c r="C109" s="2200" t="s">
        <v>2505</v>
      </c>
      <c r="D109" s="2200"/>
      <c r="E109" s="2200"/>
      <c r="F109" s="2200"/>
      <c r="G109" s="2201"/>
      <c r="H109" s="1008"/>
      <c r="I109" s="1009"/>
      <c r="J109" s="205"/>
      <c r="K109" s="205"/>
      <c r="L109" s="999"/>
      <c r="M109" s="70"/>
    </row>
    <row r="110" spans="2:25" ht="7.5" customHeight="1" x14ac:dyDescent="0.25">
      <c r="B110" s="998"/>
      <c r="C110" s="205"/>
      <c r="D110" s="205"/>
      <c r="E110" s="205"/>
      <c r="F110" s="205"/>
      <c r="G110" s="205"/>
      <c r="H110" s="205"/>
      <c r="I110" s="205"/>
      <c r="J110" s="205"/>
      <c r="K110" s="205"/>
      <c r="L110" s="999"/>
      <c r="M110" s="70"/>
      <c r="U110" s="1004"/>
      <c r="V110" s="1004"/>
      <c r="W110" s="1004"/>
      <c r="X110" s="1004"/>
      <c r="Y110" s="1004"/>
    </row>
    <row r="111" spans="2:25" ht="37.5" customHeight="1" x14ac:dyDescent="0.25">
      <c r="B111" s="998"/>
      <c r="C111" s="2200" t="s">
        <v>2506</v>
      </c>
      <c r="D111" s="2200"/>
      <c r="E111" s="2200"/>
      <c r="F111" s="2200"/>
      <c r="G111" s="2201"/>
      <c r="H111" s="1008"/>
      <c r="I111" s="1009"/>
      <c r="J111" s="205"/>
      <c r="K111" s="205"/>
      <c r="L111" s="999"/>
      <c r="M111" s="70"/>
    </row>
    <row r="112" spans="2:25" ht="7.5" customHeight="1" x14ac:dyDescent="0.25">
      <c r="B112" s="998"/>
      <c r="C112" s="205"/>
      <c r="D112" s="205"/>
      <c r="E112" s="205"/>
      <c r="F112" s="205"/>
      <c r="G112" s="205"/>
      <c r="H112" s="205"/>
      <c r="I112" s="205"/>
      <c r="J112" s="205"/>
      <c r="K112" s="205"/>
      <c r="L112" s="999"/>
      <c r="M112" s="70"/>
      <c r="U112" s="1004"/>
      <c r="V112" s="1004"/>
      <c r="W112" s="1004"/>
      <c r="X112" s="1004"/>
      <c r="Y112" s="1004"/>
    </row>
    <row r="113" spans="2:12" x14ac:dyDescent="0.25">
      <c r="B113" s="1017"/>
      <c r="C113" s="2"/>
      <c r="D113" s="2"/>
      <c r="E113" s="2"/>
      <c r="F113" s="2"/>
      <c r="G113" s="2"/>
      <c r="H113" s="2"/>
      <c r="I113" s="2"/>
      <c r="J113" s="2"/>
      <c r="K113" s="2"/>
      <c r="L113" s="1018"/>
    </row>
    <row r="114" spans="2:12" ht="27.75" customHeight="1" x14ac:dyDescent="0.25">
      <c r="B114" s="1017"/>
      <c r="C114" s="2"/>
      <c r="D114" s="2"/>
      <c r="E114" s="2197" t="s">
        <v>2207</v>
      </c>
      <c r="F114" s="2197"/>
      <c r="G114" s="2197"/>
      <c r="H114" s="2197"/>
      <c r="I114" s="2197"/>
      <c r="J114" s="2197"/>
      <c r="K114" s="2"/>
      <c r="L114" s="1018"/>
    </row>
    <row r="115" spans="2:12" ht="15.75" thickBot="1" x14ac:dyDescent="0.3">
      <c r="B115" s="1019"/>
      <c r="C115" s="1020"/>
      <c r="D115" s="1020"/>
      <c r="E115" s="1020"/>
      <c r="F115" s="1020"/>
      <c r="G115" s="1020"/>
      <c r="H115" s="1020"/>
      <c r="I115" s="1020"/>
      <c r="J115" s="1020"/>
      <c r="K115" s="1020"/>
      <c r="L115" s="1021"/>
    </row>
  </sheetData>
  <sheetProtection password="CA09" sheet="1" objects="1" scenarios="1"/>
  <mergeCells count="97">
    <mergeCell ref="E114:J114"/>
    <mergeCell ref="R26:S26"/>
    <mergeCell ref="C109:G109"/>
    <mergeCell ref="C111:G111"/>
    <mergeCell ref="C104:G104"/>
    <mergeCell ref="C106:G106"/>
    <mergeCell ref="C98:G98"/>
    <mergeCell ref="C100:G100"/>
    <mergeCell ref="C102:G102"/>
    <mergeCell ref="C92:G92"/>
    <mergeCell ref="C94:G94"/>
    <mergeCell ref="C96:G96"/>
    <mergeCell ref="C84:G84"/>
    <mergeCell ref="C86:G86"/>
    <mergeCell ref="C88:G88"/>
    <mergeCell ref="C90:G90"/>
    <mergeCell ref="C78:G78"/>
    <mergeCell ref="C80:G80"/>
    <mergeCell ref="C82:G82"/>
    <mergeCell ref="C72:G72"/>
    <mergeCell ref="C74:G74"/>
    <mergeCell ref="C76:G76"/>
    <mergeCell ref="E66:F66"/>
    <mergeCell ref="H66:I66"/>
    <mergeCell ref="C68:G68"/>
    <mergeCell ref="C70:G70"/>
    <mergeCell ref="C62:E62"/>
    <mergeCell ref="E63:F63"/>
    <mergeCell ref="H63:I63"/>
    <mergeCell ref="C65:F65"/>
    <mergeCell ref="Q50:R50"/>
    <mergeCell ref="S50:T50"/>
    <mergeCell ref="Q53:R53"/>
    <mergeCell ref="S53:T53"/>
    <mergeCell ref="Q55:R55"/>
    <mergeCell ref="S55:T55"/>
    <mergeCell ref="Q44:R44"/>
    <mergeCell ref="S44:T44"/>
    <mergeCell ref="Q46:R46"/>
    <mergeCell ref="S46:T46"/>
    <mergeCell ref="Q48:R48"/>
    <mergeCell ref="S48:T48"/>
    <mergeCell ref="C50:G50"/>
    <mergeCell ref="O50:P50"/>
    <mergeCell ref="C53:G53"/>
    <mergeCell ref="O53:P53"/>
    <mergeCell ref="C55:G55"/>
    <mergeCell ref="O55:P55"/>
    <mergeCell ref="O44:P44"/>
    <mergeCell ref="O30:P30"/>
    <mergeCell ref="C32:G32"/>
    <mergeCell ref="O32:P32"/>
    <mergeCell ref="C34:G34"/>
    <mergeCell ref="C36:G36"/>
    <mergeCell ref="O36:P36"/>
    <mergeCell ref="C38:G38"/>
    <mergeCell ref="O38:P38"/>
    <mergeCell ref="C40:G40"/>
    <mergeCell ref="O40:P40"/>
    <mergeCell ref="C42:G42"/>
    <mergeCell ref="O26:P26"/>
    <mergeCell ref="C28:G28"/>
    <mergeCell ref="C30:G30"/>
    <mergeCell ref="C18:G18"/>
    <mergeCell ref="O18:P18"/>
    <mergeCell ref="C22:G22"/>
    <mergeCell ref="O22:P22"/>
    <mergeCell ref="C24:G24"/>
    <mergeCell ref="O24:P24"/>
    <mergeCell ref="C12:G12"/>
    <mergeCell ref="P10:Q10"/>
    <mergeCell ref="E58:J58"/>
    <mergeCell ref="B61:L61"/>
    <mergeCell ref="C46:G46"/>
    <mergeCell ref="O46:P46"/>
    <mergeCell ref="C48:G48"/>
    <mergeCell ref="O48:P48"/>
    <mergeCell ref="C14:G14"/>
    <mergeCell ref="O14:P14"/>
    <mergeCell ref="C16:G16"/>
    <mergeCell ref="O16:P16"/>
    <mergeCell ref="C44:G44"/>
    <mergeCell ref="C20:G20"/>
    <mergeCell ref="O20:P20"/>
    <mergeCell ref="C26:G26"/>
    <mergeCell ref="R10:S10"/>
    <mergeCell ref="B2:H2"/>
    <mergeCell ref="B4:L4"/>
    <mergeCell ref="N4:V4"/>
    <mergeCell ref="C6:E6"/>
    <mergeCell ref="E7:F7"/>
    <mergeCell ref="H7:I7"/>
    <mergeCell ref="N7:Q7"/>
    <mergeCell ref="R7:T7"/>
    <mergeCell ref="C9:F9"/>
    <mergeCell ref="E10:F10"/>
    <mergeCell ref="H10:I10"/>
  </mergeCells>
  <hyperlinks>
    <hyperlink ref="B3" location="Content!A1" display="Content (Inhaltsverzeichnis)"/>
  </hyperlinks>
  <pageMargins left="0.7" right="0.7" top="0.78740157499999996" bottom="0.78740157499999996"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71"/>
  <sheetViews>
    <sheetView showGridLines="0" zoomScaleNormal="100" zoomScalePageLayoutView="150" workbookViewId="0">
      <pane ySplit="3" topLeftCell="A4" activePane="bottomLeft" state="frozen"/>
      <selection activeCell="F16" sqref="F16:G18"/>
      <selection pane="bottomLeft"/>
    </sheetView>
  </sheetViews>
  <sheetFormatPr baseColWidth="10" defaultColWidth="9.140625" defaultRowHeight="14.25" x14ac:dyDescent="0.2"/>
  <cols>
    <col min="1" max="1" width="1.7109375" style="70" customWidth="1"/>
    <col min="2" max="2" width="10.28515625" style="70" customWidth="1"/>
    <col min="3" max="3" width="10.5703125" style="70" customWidth="1"/>
    <col min="4" max="4" width="2.7109375" style="70" customWidth="1"/>
    <col min="5" max="5" width="6.7109375" style="70" customWidth="1"/>
    <col min="6" max="6" width="26.28515625" style="233" customWidth="1"/>
    <col min="7" max="7" width="26.140625" style="233" customWidth="1"/>
    <col min="8" max="8" width="24.85546875" style="233" customWidth="1"/>
    <col min="9" max="9" width="33" style="233" customWidth="1"/>
    <col min="10" max="10" width="29.140625" style="70" customWidth="1"/>
    <col min="11" max="16384" width="9.140625" style="70"/>
  </cols>
  <sheetData>
    <row r="1" spans="1:13" ht="8.25" customHeight="1" x14ac:dyDescent="0.2">
      <c r="A1" s="229"/>
      <c r="B1" s="31"/>
      <c r="C1" s="31"/>
      <c r="D1" s="31"/>
      <c r="E1" s="31"/>
      <c r="F1" s="31"/>
      <c r="G1" s="31"/>
      <c r="H1" s="31"/>
      <c r="I1" s="31"/>
      <c r="J1" s="31"/>
      <c r="K1" s="31"/>
      <c r="L1" s="31"/>
      <c r="M1" s="31"/>
    </row>
    <row r="2" spans="1:13" ht="44.25" customHeight="1" x14ac:dyDescent="0.25">
      <c r="B2" s="1435" t="s">
        <v>1317</v>
      </c>
      <c r="C2" s="1435"/>
      <c r="D2" s="1435"/>
      <c r="E2" s="1435"/>
      <c r="F2" s="1435"/>
      <c r="G2" s="1435"/>
      <c r="H2" s="230"/>
      <c r="I2" s="230"/>
      <c r="J2" s="31"/>
      <c r="K2" s="31"/>
      <c r="L2" s="31"/>
      <c r="M2" s="31"/>
    </row>
    <row r="3" spans="1:13" s="1" customFormat="1" ht="21" customHeight="1" x14ac:dyDescent="0.25">
      <c r="B3" s="1419" t="s">
        <v>1228</v>
      </c>
      <c r="C3" s="1419"/>
      <c r="D3" s="1419"/>
      <c r="E3" s="1419"/>
      <c r="F3"/>
      <c r="G3" s="231"/>
      <c r="H3" s="231"/>
      <c r="I3" s="231"/>
      <c r="J3" s="232"/>
      <c r="K3" s="1444"/>
      <c r="L3" s="1444"/>
      <c r="M3" s="1444"/>
    </row>
    <row r="4" spans="1:13" ht="27.75" customHeight="1" x14ac:dyDescent="0.25">
      <c r="B4" s="186"/>
      <c r="C4" s="186"/>
      <c r="D4" s="186"/>
      <c r="E4" s="186"/>
      <c r="F4" s="186"/>
      <c r="G4" s="186"/>
      <c r="H4" s="186"/>
      <c r="I4" s="186"/>
      <c r="J4" s="31"/>
      <c r="K4" s="1444"/>
      <c r="L4" s="1444"/>
      <c r="M4" s="1444"/>
    </row>
    <row r="11" spans="1:13" ht="23.1" customHeight="1" x14ac:dyDescent="0.2"/>
    <row r="12" spans="1:13" ht="23.1" customHeight="1" x14ac:dyDescent="0.2"/>
    <row r="13" spans="1:13" ht="23.1" customHeight="1" x14ac:dyDescent="0.2"/>
    <row r="14" spans="1:13" ht="23.1" customHeight="1" x14ac:dyDescent="0.2"/>
    <row r="15" spans="1:13" ht="23.1" customHeight="1" x14ac:dyDescent="0.2"/>
    <row r="16" spans="1:13" ht="23.1" customHeight="1" x14ac:dyDescent="0.2"/>
    <row r="17" ht="23.1" customHeight="1" x14ac:dyDescent="0.2"/>
    <row r="23" ht="18.75" customHeight="1" x14ac:dyDescent="0.2"/>
    <row r="24" ht="23.25" customHeight="1" x14ac:dyDescent="0.2"/>
    <row r="27" ht="20.100000000000001" customHeight="1" x14ac:dyDescent="0.2"/>
    <row r="28" ht="20.100000000000001" customHeight="1" x14ac:dyDescent="0.2"/>
    <row r="29" ht="20.100000000000001" customHeight="1" x14ac:dyDescent="0.2"/>
    <row r="31" ht="24.95" customHeight="1" x14ac:dyDescent="0.2"/>
    <row r="32" ht="24.95" customHeight="1" x14ac:dyDescent="0.2"/>
    <row r="33" spans="2:15" ht="24.95" customHeight="1" x14ac:dyDescent="0.2"/>
    <row r="34" spans="2:15" ht="24.95" customHeight="1" x14ac:dyDescent="0.2"/>
    <row r="35" spans="2:15" ht="18.75" customHeight="1" x14ac:dyDescent="0.2"/>
    <row r="38" spans="2:15" s="235" customFormat="1" ht="24.95" customHeight="1" x14ac:dyDescent="0.25">
      <c r="B38" s="1445" t="s">
        <v>1838</v>
      </c>
      <c r="C38" s="1445"/>
      <c r="D38" s="1445"/>
      <c r="E38" s="1445"/>
      <c r="F38" s="234" t="s">
        <v>1484</v>
      </c>
      <c r="G38" s="234" t="s">
        <v>1839</v>
      </c>
      <c r="H38" s="234" t="s">
        <v>1769</v>
      </c>
      <c r="I38" s="234" t="s">
        <v>1840</v>
      </c>
      <c r="J38" s="234" t="s">
        <v>1841</v>
      </c>
    </row>
    <row r="39" spans="2:15" s="235" customFormat="1" ht="35.25" customHeight="1" x14ac:dyDescent="0.25">
      <c r="B39" s="1437" t="s">
        <v>1247</v>
      </c>
      <c r="C39" s="1437"/>
      <c r="D39" s="1437"/>
      <c r="E39" s="1437"/>
      <c r="F39" s="485" t="s">
        <v>736</v>
      </c>
      <c r="G39" s="482"/>
      <c r="H39" s="485" t="s">
        <v>666</v>
      </c>
      <c r="I39" s="61" t="s">
        <v>663</v>
      </c>
      <c r="J39" s="61" t="s">
        <v>1229</v>
      </c>
      <c r="K39" s="236"/>
      <c r="L39" s="236"/>
      <c r="M39" s="236"/>
      <c r="N39" s="236"/>
      <c r="O39" s="236"/>
    </row>
    <row r="40" spans="2:15" s="235" customFormat="1" ht="35.25" customHeight="1" x14ac:dyDescent="0.25">
      <c r="B40" s="1437" t="s">
        <v>1247</v>
      </c>
      <c r="C40" s="1437"/>
      <c r="D40" s="1437"/>
      <c r="E40" s="1437"/>
      <c r="F40" s="485" t="s">
        <v>736</v>
      </c>
      <c r="G40" s="482" t="s">
        <v>1232</v>
      </c>
      <c r="H40" s="485" t="s">
        <v>666</v>
      </c>
      <c r="I40" s="485" t="s">
        <v>664</v>
      </c>
      <c r="J40" s="485" t="s">
        <v>2079</v>
      </c>
      <c r="K40" s="236"/>
      <c r="L40" s="236"/>
      <c r="M40" s="236"/>
      <c r="N40" s="236"/>
      <c r="O40" s="236"/>
    </row>
    <row r="41" spans="2:15" s="235" customFormat="1" ht="52.5" customHeight="1" x14ac:dyDescent="0.25">
      <c r="B41" s="1437" t="s">
        <v>1247</v>
      </c>
      <c r="C41" s="1437"/>
      <c r="D41" s="1437"/>
      <c r="E41" s="1437"/>
      <c r="F41" s="485" t="s">
        <v>930</v>
      </c>
      <c r="G41" s="483"/>
      <c r="H41" s="483" t="s">
        <v>8</v>
      </c>
      <c r="I41" s="61" t="s">
        <v>663</v>
      </c>
      <c r="J41" s="61" t="s">
        <v>1229</v>
      </c>
    </row>
    <row r="42" spans="2:15" s="235" customFormat="1" ht="49.5" customHeight="1" x14ac:dyDescent="0.25">
      <c r="B42" s="1437" t="s">
        <v>1247</v>
      </c>
      <c r="C42" s="1437"/>
      <c r="D42" s="1437"/>
      <c r="E42" s="1437"/>
      <c r="F42" s="485" t="s">
        <v>737</v>
      </c>
      <c r="G42" s="482"/>
      <c r="H42" s="482" t="s">
        <v>838</v>
      </c>
      <c r="I42" s="61" t="s">
        <v>663</v>
      </c>
      <c r="J42" s="61" t="s">
        <v>1229</v>
      </c>
      <c r="K42" s="236"/>
      <c r="L42" s="236"/>
      <c r="M42" s="236"/>
      <c r="N42" s="236"/>
      <c r="O42" s="236"/>
    </row>
    <row r="43" spans="2:15" s="235" customFormat="1" ht="48" customHeight="1" x14ac:dyDescent="0.25">
      <c r="B43" s="1437" t="s">
        <v>1247</v>
      </c>
      <c r="C43" s="1437"/>
      <c r="D43" s="1437"/>
      <c r="E43" s="1437"/>
      <c r="F43" s="485" t="s">
        <v>737</v>
      </c>
      <c r="G43" s="482" t="s">
        <v>1233</v>
      </c>
      <c r="H43" s="482" t="s">
        <v>838</v>
      </c>
      <c r="I43" s="485" t="s">
        <v>664</v>
      </c>
      <c r="J43" s="899" t="s">
        <v>2079</v>
      </c>
      <c r="K43" s="236"/>
      <c r="L43" s="236"/>
      <c r="M43" s="236"/>
      <c r="N43" s="236"/>
      <c r="O43" s="236"/>
    </row>
    <row r="44" spans="2:15" s="235" customFormat="1" ht="48" customHeight="1" x14ac:dyDescent="0.25">
      <c r="B44" s="1438" t="s">
        <v>1247</v>
      </c>
      <c r="C44" s="1439"/>
      <c r="D44" s="1439"/>
      <c r="E44" s="1440"/>
      <c r="F44" s="565" t="s">
        <v>737</v>
      </c>
      <c r="G44" s="565" t="s">
        <v>638</v>
      </c>
      <c r="H44" s="565" t="s">
        <v>838</v>
      </c>
      <c r="I44" s="1433" t="s">
        <v>663</v>
      </c>
      <c r="J44" s="1433" t="s">
        <v>1229</v>
      </c>
      <c r="K44" s="236"/>
      <c r="L44" s="236"/>
      <c r="M44" s="236"/>
      <c r="N44" s="236"/>
      <c r="O44" s="236"/>
    </row>
    <row r="45" spans="2:15" s="235" customFormat="1" ht="48.75" customHeight="1" x14ac:dyDescent="0.25">
      <c r="B45" s="1441"/>
      <c r="C45" s="1442"/>
      <c r="D45" s="1442"/>
      <c r="E45" s="1443"/>
      <c r="F45" s="482" t="s">
        <v>742</v>
      </c>
      <c r="G45" s="502"/>
      <c r="H45" s="482" t="s">
        <v>107</v>
      </c>
      <c r="I45" s="1434"/>
      <c r="J45" s="1434"/>
      <c r="K45" s="236"/>
      <c r="L45" s="236"/>
      <c r="M45" s="236"/>
      <c r="N45" s="236"/>
      <c r="O45" s="236"/>
    </row>
    <row r="46" spans="2:15" s="51" customFormat="1" ht="4.9000000000000004" customHeight="1" x14ac:dyDescent="0.25">
      <c r="B46" s="1423"/>
      <c r="C46" s="1424"/>
      <c r="D46" s="1424"/>
      <c r="E46" s="1424"/>
      <c r="F46" s="503"/>
      <c r="G46" s="503"/>
      <c r="H46" s="503"/>
      <c r="I46" s="503"/>
      <c r="J46" s="503"/>
    </row>
    <row r="47" spans="2:15" s="235" customFormat="1" ht="45.75" customHeight="1" x14ac:dyDescent="0.25">
      <c r="B47" s="1436" t="s">
        <v>1248</v>
      </c>
      <c r="C47" s="1436"/>
      <c r="D47" s="1436"/>
      <c r="E47" s="1436"/>
      <c r="F47" s="482" t="s">
        <v>742</v>
      </c>
      <c r="G47" s="485" t="s">
        <v>667</v>
      </c>
      <c r="H47" s="482" t="s">
        <v>107</v>
      </c>
      <c r="I47" s="485" t="s">
        <v>668</v>
      </c>
      <c r="J47" s="485" t="s">
        <v>1231</v>
      </c>
      <c r="K47" s="501"/>
      <c r="L47" s="501"/>
      <c r="M47" s="501"/>
      <c r="N47" s="501"/>
      <c r="O47" s="501"/>
    </row>
    <row r="48" spans="2:15" s="51" customFormat="1" ht="4.9000000000000004" customHeight="1" x14ac:dyDescent="0.25">
      <c r="B48" s="1423"/>
      <c r="C48" s="1424"/>
      <c r="D48" s="1424"/>
      <c r="E48" s="1424"/>
      <c r="F48" s="503"/>
      <c r="G48" s="503"/>
      <c r="H48" s="503"/>
      <c r="I48" s="503"/>
      <c r="J48" s="503"/>
    </row>
    <row r="49" spans="2:15" s="235" customFormat="1" ht="36.75" customHeight="1" x14ac:dyDescent="0.25">
      <c r="B49" s="1436" t="s">
        <v>1248</v>
      </c>
      <c r="C49" s="1436"/>
      <c r="D49" s="1436"/>
      <c r="E49" s="1436"/>
      <c r="F49" s="485" t="s">
        <v>736</v>
      </c>
      <c r="G49" s="482" t="s">
        <v>669</v>
      </c>
      <c r="H49" s="485" t="s">
        <v>666</v>
      </c>
      <c r="I49" s="482" t="s">
        <v>665</v>
      </c>
      <c r="J49" s="482" t="s">
        <v>1230</v>
      </c>
      <c r="K49" s="501"/>
      <c r="L49" s="501"/>
      <c r="M49" s="501"/>
      <c r="N49" s="501"/>
      <c r="O49" s="501"/>
    </row>
    <row r="50" spans="2:15" s="51" customFormat="1" ht="4.9000000000000004" customHeight="1" x14ac:dyDescent="0.25">
      <c r="B50" s="1423"/>
      <c r="C50" s="1424"/>
      <c r="D50" s="1424"/>
      <c r="E50" s="1424"/>
      <c r="F50" s="503"/>
      <c r="G50" s="503"/>
      <c r="H50" s="503"/>
      <c r="I50" s="503"/>
      <c r="J50" s="503"/>
    </row>
    <row r="51" spans="2:15" s="235" customFormat="1" ht="49.5" customHeight="1" x14ac:dyDescent="0.25">
      <c r="B51" s="1427" t="s">
        <v>2251</v>
      </c>
      <c r="C51" s="1428"/>
      <c r="D51" s="1428"/>
      <c r="E51" s="1429"/>
      <c r="F51" s="1102" t="s">
        <v>2253</v>
      </c>
      <c r="G51" s="1102" t="s">
        <v>368</v>
      </c>
      <c r="H51" s="1425" t="s">
        <v>2544</v>
      </c>
      <c r="I51" s="1425" t="s">
        <v>2254</v>
      </c>
      <c r="J51" s="1425" t="s">
        <v>2255</v>
      </c>
      <c r="K51" s="501"/>
      <c r="L51" s="501"/>
      <c r="M51" s="501"/>
      <c r="N51" s="501"/>
      <c r="O51" s="501"/>
    </row>
    <row r="52" spans="2:15" s="235" customFormat="1" ht="48" customHeight="1" x14ac:dyDescent="0.25">
      <c r="B52" s="1430"/>
      <c r="C52" s="1431"/>
      <c r="D52" s="1431"/>
      <c r="E52" s="1432"/>
      <c r="F52" s="1102" t="s">
        <v>2449</v>
      </c>
      <c r="G52" s="1102" t="s">
        <v>368</v>
      </c>
      <c r="H52" s="1426"/>
      <c r="I52" s="1426"/>
      <c r="J52" s="1426"/>
      <c r="K52" s="501"/>
      <c r="L52" s="501"/>
      <c r="M52" s="501"/>
      <c r="N52" s="501"/>
      <c r="O52" s="501"/>
    </row>
    <row r="53" spans="2:15" s="51" customFormat="1" ht="4.9000000000000004" customHeight="1" x14ac:dyDescent="0.25">
      <c r="B53" s="1423"/>
      <c r="C53" s="1424"/>
      <c r="D53" s="1424"/>
      <c r="E53" s="1424"/>
      <c r="F53" s="503"/>
      <c r="G53" s="503"/>
      <c r="H53" s="503"/>
      <c r="I53" s="503"/>
      <c r="J53" s="503"/>
    </row>
    <row r="54" spans="2:15" s="235" customFormat="1" ht="49.5" customHeight="1" x14ac:dyDescent="0.25">
      <c r="B54" s="1427" t="s">
        <v>2546</v>
      </c>
      <c r="C54" s="1428"/>
      <c r="D54" s="1428"/>
      <c r="E54" s="1429"/>
      <c r="F54" s="1216" t="s">
        <v>2449</v>
      </c>
      <c r="G54" s="1216" t="s">
        <v>368</v>
      </c>
      <c r="H54" s="1425" t="s">
        <v>2545</v>
      </c>
      <c r="I54" s="1425" t="s">
        <v>2542</v>
      </c>
      <c r="J54" s="1425" t="s">
        <v>2543</v>
      </c>
      <c r="K54" s="501"/>
      <c r="L54" s="501"/>
      <c r="M54" s="501"/>
      <c r="N54" s="501"/>
      <c r="O54" s="501"/>
    </row>
    <row r="55" spans="2:15" s="235" customFormat="1" ht="48" customHeight="1" x14ac:dyDescent="0.25">
      <c r="B55" s="1430"/>
      <c r="C55" s="1431"/>
      <c r="D55" s="1431"/>
      <c r="E55" s="1432"/>
      <c r="F55" s="1216" t="s">
        <v>2253</v>
      </c>
      <c r="G55" s="1216" t="s">
        <v>368</v>
      </c>
      <c r="H55" s="1426"/>
      <c r="I55" s="1426"/>
      <c r="J55" s="1426"/>
      <c r="K55" s="501"/>
      <c r="L55" s="501"/>
      <c r="M55" s="501"/>
      <c r="N55" s="501"/>
      <c r="O55" s="501"/>
    </row>
    <row r="56" spans="2:15" s="51" customFormat="1" ht="4.9000000000000004" customHeight="1" x14ac:dyDescent="0.25">
      <c r="B56" s="1423"/>
      <c r="C56" s="1424"/>
      <c r="D56" s="1424"/>
      <c r="E56" s="1424"/>
      <c r="F56" s="503"/>
      <c r="G56" s="503"/>
      <c r="H56" s="503"/>
      <c r="I56" s="503"/>
      <c r="J56" s="503"/>
    </row>
    <row r="57" spans="2:15" s="235" customFormat="1" ht="49.5" customHeight="1" x14ac:dyDescent="0.25">
      <c r="B57" s="1427" t="s">
        <v>2553</v>
      </c>
      <c r="C57" s="1428"/>
      <c r="D57" s="1428"/>
      <c r="E57" s="1429"/>
      <c r="F57" s="1216" t="s">
        <v>363</v>
      </c>
      <c r="G57" s="1216" t="s">
        <v>368</v>
      </c>
      <c r="H57" s="1425" t="s">
        <v>2787</v>
      </c>
      <c r="I57" s="1425" t="s">
        <v>2260</v>
      </c>
      <c r="J57" s="1425" t="s">
        <v>2261</v>
      </c>
      <c r="K57" s="501"/>
      <c r="L57" s="501"/>
      <c r="M57" s="501"/>
      <c r="N57" s="501"/>
      <c r="O57" s="501"/>
    </row>
    <row r="58" spans="2:15" s="235" customFormat="1" ht="48" customHeight="1" x14ac:dyDescent="0.25">
      <c r="B58" s="1430"/>
      <c r="C58" s="1431"/>
      <c r="D58" s="1431"/>
      <c r="E58" s="1432"/>
      <c r="F58" s="1216" t="s">
        <v>2253</v>
      </c>
      <c r="G58" s="1216" t="s">
        <v>368</v>
      </c>
      <c r="H58" s="1426"/>
      <c r="I58" s="1426"/>
      <c r="J58" s="1426"/>
      <c r="K58" s="501"/>
      <c r="L58" s="501"/>
      <c r="M58" s="501"/>
      <c r="N58" s="501"/>
      <c r="O58" s="501"/>
    </row>
    <row r="59" spans="2:15" s="237" customFormat="1" ht="11.25" x14ac:dyDescent="0.2">
      <c r="F59" s="238"/>
      <c r="G59" s="238"/>
      <c r="H59" s="238"/>
      <c r="I59" s="238"/>
    </row>
    <row r="60" spans="2:15" s="237" customFormat="1" ht="11.25" x14ac:dyDescent="0.2">
      <c r="F60" s="238"/>
      <c r="G60" s="238"/>
      <c r="H60" s="238"/>
      <c r="I60" s="238"/>
    </row>
    <row r="61" spans="2:15" s="237" customFormat="1" ht="11.25" x14ac:dyDescent="0.2">
      <c r="F61" s="238"/>
      <c r="G61" s="238"/>
      <c r="H61" s="238"/>
      <c r="I61" s="238"/>
    </row>
    <row r="62" spans="2:15" s="237" customFormat="1" ht="11.25" x14ac:dyDescent="0.2">
      <c r="F62" s="238"/>
      <c r="G62" s="238"/>
      <c r="H62" s="238"/>
      <c r="I62" s="238"/>
    </row>
    <row r="63" spans="2:15" s="237" customFormat="1" ht="11.25" x14ac:dyDescent="0.2">
      <c r="F63" s="238"/>
      <c r="G63" s="238"/>
      <c r="H63" s="238"/>
      <c r="I63" s="238"/>
    </row>
    <row r="64" spans="2:15" s="237" customFormat="1" ht="11.25" x14ac:dyDescent="0.2"/>
    <row r="65" spans="6:9" s="237" customFormat="1" ht="23.1" customHeight="1" x14ac:dyDescent="0.2"/>
    <row r="66" spans="6:9" s="239" customFormat="1" ht="23.1" customHeight="1" x14ac:dyDescent="0.2"/>
    <row r="67" spans="6:9" s="239" customFormat="1" ht="23.1" customHeight="1" x14ac:dyDescent="0.2"/>
    <row r="68" spans="6:9" s="239" customFormat="1" ht="12" customHeight="1" x14ac:dyDescent="0.2"/>
    <row r="69" spans="6:9" s="237" customFormat="1" ht="12" customHeight="1" x14ac:dyDescent="0.2">
      <c r="F69" s="240"/>
      <c r="H69" s="241"/>
      <c r="I69" s="242"/>
    </row>
    <row r="70" spans="6:9" s="237" customFormat="1" ht="23.1" customHeight="1" x14ac:dyDescent="0.2">
      <c r="F70" s="240"/>
      <c r="H70" s="241"/>
      <c r="I70" s="242"/>
    </row>
    <row r="71" spans="6:9" s="237" customFormat="1" ht="23.1" customHeight="1" x14ac:dyDescent="0.2">
      <c r="F71" s="240"/>
      <c r="H71" s="241"/>
      <c r="I71" s="242"/>
    </row>
    <row r="72" spans="6:9" s="237" customFormat="1" ht="15" customHeight="1" x14ac:dyDescent="0.2">
      <c r="F72" s="240"/>
      <c r="H72" s="241"/>
      <c r="I72" s="242"/>
    </row>
    <row r="73" spans="6:9" s="237" customFormat="1" ht="9.9499999999999993" customHeight="1" x14ac:dyDescent="0.2">
      <c r="F73" s="240"/>
      <c r="H73" s="241"/>
      <c r="I73" s="242"/>
    </row>
    <row r="74" spans="6:9" s="237" customFormat="1" ht="9.9499999999999993" customHeight="1" x14ac:dyDescent="0.2">
      <c r="F74" s="240"/>
      <c r="H74" s="241"/>
      <c r="I74" s="242"/>
    </row>
    <row r="75" spans="6:9" s="237" customFormat="1" ht="9.9499999999999993" customHeight="1" x14ac:dyDescent="0.2">
      <c r="F75" s="240"/>
      <c r="H75" s="241"/>
      <c r="I75" s="242"/>
    </row>
    <row r="76" spans="6:9" s="237" customFormat="1" ht="9.9499999999999993" customHeight="1" x14ac:dyDescent="0.2">
      <c r="F76" s="240"/>
      <c r="H76" s="241"/>
      <c r="I76" s="242"/>
    </row>
    <row r="77" spans="6:9" s="237" customFormat="1" ht="9.9499999999999993" customHeight="1" x14ac:dyDescent="0.2">
      <c r="F77" s="240"/>
      <c r="H77" s="241"/>
      <c r="I77" s="242"/>
    </row>
    <row r="78" spans="6:9" s="237" customFormat="1" ht="9.9499999999999993" customHeight="1" x14ac:dyDescent="0.2">
      <c r="F78" s="240"/>
      <c r="H78" s="241"/>
      <c r="I78" s="242"/>
    </row>
    <row r="79" spans="6:9" s="237" customFormat="1" ht="9.9499999999999993" customHeight="1" x14ac:dyDescent="0.2">
      <c r="F79" s="240"/>
      <c r="H79" s="241"/>
      <c r="I79" s="242"/>
    </row>
    <row r="80" spans="6:9" s="237" customFormat="1" ht="13.5" customHeight="1" x14ac:dyDescent="0.2">
      <c r="F80" s="240"/>
      <c r="H80" s="241"/>
      <c r="I80" s="242"/>
    </row>
    <row r="81" spans="3:9" s="243" customFormat="1" x14ac:dyDescent="0.2">
      <c r="C81" s="237"/>
      <c r="D81" s="237"/>
      <c r="E81" s="237"/>
      <c r="F81" s="237"/>
      <c r="G81" s="237"/>
      <c r="H81" s="237"/>
      <c r="I81" s="237"/>
    </row>
    <row r="82" spans="3:9" s="244" customFormat="1" ht="24" customHeight="1" x14ac:dyDescent="0.2">
      <c r="C82" s="64"/>
      <c r="D82" s="64"/>
      <c r="E82" s="64"/>
      <c r="F82" s="38"/>
      <c r="G82" s="237"/>
      <c r="H82" s="38"/>
      <c r="I82" s="38"/>
    </row>
    <row r="83" spans="3:9" s="237" customFormat="1" ht="21" customHeight="1" x14ac:dyDescent="0.2">
      <c r="F83" s="245"/>
      <c r="G83" s="245"/>
      <c r="H83" s="246"/>
      <c r="I83" s="246"/>
    </row>
    <row r="84" spans="3:9" s="237" customFormat="1" ht="21" customHeight="1" x14ac:dyDescent="0.2">
      <c r="F84" s="245"/>
      <c r="G84" s="245"/>
      <c r="H84" s="246"/>
      <c r="I84" s="246"/>
    </row>
    <row r="85" spans="3:9" s="237" customFormat="1" ht="21" customHeight="1" x14ac:dyDescent="0.2">
      <c r="F85" s="245"/>
      <c r="G85" s="245"/>
      <c r="H85" s="246"/>
      <c r="I85" s="246"/>
    </row>
    <row r="86" spans="3:9" s="237" customFormat="1" ht="21" customHeight="1" x14ac:dyDescent="0.2">
      <c r="F86" s="245"/>
      <c r="G86" s="245"/>
      <c r="H86" s="246"/>
      <c r="I86" s="246"/>
    </row>
    <row r="87" spans="3:9" s="237" customFormat="1" ht="21" customHeight="1" x14ac:dyDescent="0.2">
      <c r="F87" s="245"/>
      <c r="G87" s="245"/>
      <c r="H87" s="246"/>
      <c r="I87" s="246"/>
    </row>
    <row r="88" spans="3:9" s="237" customFormat="1" ht="21" customHeight="1" x14ac:dyDescent="0.2">
      <c r="F88" s="245"/>
      <c r="G88" s="245"/>
      <c r="H88" s="246"/>
      <c r="I88" s="246"/>
    </row>
    <row r="89" spans="3:9" s="237" customFormat="1" ht="21" customHeight="1" x14ac:dyDescent="0.2">
      <c r="F89" s="245"/>
      <c r="G89" s="245"/>
      <c r="H89" s="246"/>
      <c r="I89" s="246"/>
    </row>
    <row r="90" spans="3:9" s="237" customFormat="1" ht="21" customHeight="1" x14ac:dyDescent="0.2">
      <c r="F90" s="245"/>
      <c r="G90" s="245"/>
      <c r="H90" s="246"/>
      <c r="I90" s="246"/>
    </row>
    <row r="91" spans="3:9" s="237" customFormat="1" ht="21" customHeight="1" x14ac:dyDescent="0.2">
      <c r="F91" s="245"/>
      <c r="G91" s="245"/>
      <c r="H91" s="246"/>
      <c r="I91" s="246"/>
    </row>
    <row r="92" spans="3:9" s="237" customFormat="1" ht="21" customHeight="1" x14ac:dyDescent="0.2">
      <c r="F92" s="245"/>
      <c r="G92" s="245"/>
      <c r="H92" s="246"/>
      <c r="I92" s="246"/>
    </row>
    <row r="93" spans="3:9" s="237" customFormat="1" ht="21" customHeight="1" x14ac:dyDescent="0.2">
      <c r="F93" s="245"/>
      <c r="G93" s="245"/>
      <c r="H93" s="246"/>
      <c r="I93" s="246"/>
    </row>
    <row r="94" spans="3:9" s="237" customFormat="1" ht="21" customHeight="1" x14ac:dyDescent="0.2">
      <c r="F94" s="245"/>
      <c r="G94" s="245"/>
      <c r="H94" s="246"/>
      <c r="I94" s="246"/>
    </row>
    <row r="95" spans="3:9" s="237" customFormat="1" ht="21" customHeight="1" x14ac:dyDescent="0.2">
      <c r="F95" s="245"/>
      <c r="G95" s="245"/>
      <c r="H95" s="246"/>
      <c r="I95" s="246"/>
    </row>
    <row r="96" spans="3:9" s="237" customFormat="1" ht="21" customHeight="1" x14ac:dyDescent="0.2">
      <c r="F96" s="245"/>
      <c r="G96" s="245"/>
      <c r="H96" s="246"/>
      <c r="I96" s="246"/>
    </row>
    <row r="97" spans="6:9" s="237" customFormat="1" ht="21" customHeight="1" x14ac:dyDescent="0.2">
      <c r="F97" s="245"/>
      <c r="G97" s="245"/>
      <c r="H97" s="246"/>
      <c r="I97" s="246"/>
    </row>
    <row r="98" spans="6:9" s="237" customFormat="1" ht="21" customHeight="1" x14ac:dyDescent="0.2">
      <c r="F98" s="245"/>
      <c r="G98" s="245"/>
      <c r="H98" s="246"/>
      <c r="I98" s="246"/>
    </row>
    <row r="99" spans="6:9" s="237" customFormat="1" ht="21" customHeight="1" x14ac:dyDescent="0.2">
      <c r="F99" s="245"/>
      <c r="G99" s="245"/>
      <c r="H99" s="246"/>
      <c r="I99" s="246"/>
    </row>
    <row r="100" spans="6:9" s="237" customFormat="1" ht="21" customHeight="1" x14ac:dyDescent="0.2">
      <c r="F100" s="245"/>
      <c r="G100" s="245"/>
      <c r="H100" s="246"/>
      <c r="I100" s="246"/>
    </row>
    <row r="101" spans="6:9" s="237" customFormat="1" ht="21" customHeight="1" x14ac:dyDescent="0.2">
      <c r="F101" s="245"/>
      <c r="G101" s="245"/>
      <c r="H101" s="246"/>
      <c r="I101" s="246"/>
    </row>
    <row r="102" spans="6:9" s="237" customFormat="1" ht="21" customHeight="1" x14ac:dyDescent="0.2">
      <c r="F102" s="245"/>
      <c r="G102" s="245"/>
      <c r="H102" s="246"/>
      <c r="I102" s="246"/>
    </row>
    <row r="103" spans="6:9" s="237" customFormat="1" ht="21" customHeight="1" x14ac:dyDescent="0.2">
      <c r="F103" s="245"/>
      <c r="G103" s="245"/>
      <c r="H103" s="246"/>
      <c r="I103" s="246"/>
    </row>
    <row r="104" spans="6:9" s="237" customFormat="1" ht="21" customHeight="1" x14ac:dyDescent="0.2">
      <c r="F104" s="245"/>
      <c r="G104" s="245"/>
      <c r="H104" s="246"/>
      <c r="I104" s="246"/>
    </row>
    <row r="105" spans="6:9" s="237" customFormat="1" ht="21" customHeight="1" x14ac:dyDescent="0.2">
      <c r="F105" s="245"/>
      <c r="G105" s="245"/>
      <c r="H105" s="246"/>
      <c r="I105" s="246"/>
    </row>
    <row r="106" spans="6:9" s="237" customFormat="1" ht="21" customHeight="1" x14ac:dyDescent="0.2">
      <c r="F106" s="245"/>
      <c r="G106" s="245"/>
      <c r="H106" s="246"/>
      <c r="I106" s="246"/>
    </row>
    <row r="107" spans="6:9" s="237" customFormat="1" ht="21" customHeight="1" x14ac:dyDescent="0.2">
      <c r="F107" s="245"/>
      <c r="G107" s="245"/>
      <c r="H107" s="246"/>
      <c r="I107" s="246"/>
    </row>
    <row r="108" spans="6:9" s="237" customFormat="1" ht="21" customHeight="1" x14ac:dyDescent="0.2">
      <c r="F108" s="245"/>
      <c r="G108" s="245"/>
      <c r="H108" s="246"/>
      <c r="I108" s="246"/>
    </row>
    <row r="109" spans="6:9" s="237" customFormat="1" ht="21" customHeight="1" x14ac:dyDescent="0.2">
      <c r="F109" s="245"/>
      <c r="G109" s="245"/>
      <c r="H109" s="246"/>
      <c r="I109" s="246"/>
    </row>
    <row r="110" spans="6:9" s="237" customFormat="1" ht="21" customHeight="1" x14ac:dyDescent="0.2">
      <c r="F110" s="245"/>
      <c r="G110" s="245"/>
      <c r="H110" s="246"/>
      <c r="I110" s="246"/>
    </row>
    <row r="111" spans="6:9" s="237" customFormat="1" ht="21" customHeight="1" x14ac:dyDescent="0.2">
      <c r="F111" s="245"/>
      <c r="G111" s="245"/>
      <c r="H111" s="246"/>
      <c r="I111" s="246"/>
    </row>
    <row r="112" spans="6:9" s="237" customFormat="1" ht="21" customHeight="1" x14ac:dyDescent="0.2">
      <c r="F112" s="245"/>
      <c r="G112" s="245"/>
      <c r="H112" s="246"/>
      <c r="I112" s="246"/>
    </row>
    <row r="113" spans="3:9" s="237" customFormat="1" ht="21" customHeight="1" x14ac:dyDescent="0.2">
      <c r="F113" s="245"/>
      <c r="G113" s="245"/>
      <c r="H113" s="246"/>
      <c r="I113" s="246"/>
    </row>
    <row r="114" spans="3:9" s="237" customFormat="1" ht="21" customHeight="1" x14ac:dyDescent="0.2">
      <c r="F114" s="245"/>
      <c r="G114" s="245"/>
      <c r="H114" s="246"/>
      <c r="I114" s="246"/>
    </row>
    <row r="115" spans="3:9" s="237" customFormat="1" ht="21" customHeight="1" x14ac:dyDescent="0.2">
      <c r="F115" s="245"/>
      <c r="G115" s="245"/>
      <c r="H115" s="246"/>
      <c r="I115" s="246"/>
    </row>
    <row r="116" spans="3:9" s="237" customFormat="1" ht="21" customHeight="1" x14ac:dyDescent="0.2">
      <c r="F116" s="245"/>
      <c r="G116" s="245"/>
      <c r="H116" s="246"/>
      <c r="I116" s="246"/>
    </row>
    <row r="117" spans="3:9" s="237" customFormat="1" ht="21" customHeight="1" x14ac:dyDescent="0.2">
      <c r="F117" s="245"/>
      <c r="G117" s="245"/>
      <c r="H117" s="246"/>
      <c r="I117" s="246"/>
    </row>
    <row r="118" spans="3:9" s="237" customFormat="1" ht="21" customHeight="1" x14ac:dyDescent="0.2">
      <c r="F118" s="245"/>
      <c r="G118" s="245"/>
      <c r="H118" s="246"/>
      <c r="I118" s="246"/>
    </row>
    <row r="119" spans="3:9" s="237" customFormat="1" ht="21" customHeight="1" x14ac:dyDescent="0.2">
      <c r="F119" s="245"/>
      <c r="G119" s="245"/>
      <c r="H119" s="246"/>
      <c r="I119" s="246"/>
    </row>
    <row r="120" spans="3:9" s="237" customFormat="1" ht="21" customHeight="1" x14ac:dyDescent="0.2">
      <c r="F120" s="245"/>
      <c r="G120" s="245"/>
      <c r="H120" s="246"/>
      <c r="I120" s="246"/>
    </row>
    <row r="121" spans="3:9" s="237" customFormat="1" ht="21" customHeight="1" x14ac:dyDescent="0.2">
      <c r="F121" s="245"/>
      <c r="G121" s="245"/>
      <c r="H121" s="246"/>
      <c r="I121" s="246"/>
    </row>
    <row r="122" spans="3:9" s="244" customFormat="1" x14ac:dyDescent="0.2">
      <c r="C122" s="64"/>
      <c r="D122" s="64"/>
      <c r="E122" s="64"/>
      <c r="F122" s="38"/>
      <c r="G122" s="38"/>
      <c r="H122" s="38"/>
      <c r="I122" s="38"/>
    </row>
    <row r="123" spans="3:9" s="244" customFormat="1" x14ac:dyDescent="0.2">
      <c r="C123" s="64"/>
      <c r="D123" s="64"/>
      <c r="E123" s="64"/>
      <c r="F123" s="38"/>
      <c r="G123" s="38"/>
      <c r="H123" s="38"/>
      <c r="I123" s="38"/>
    </row>
    <row r="124" spans="3:9" s="244" customFormat="1" x14ac:dyDescent="0.2">
      <c r="C124" s="64"/>
      <c r="D124" s="64"/>
      <c r="E124" s="64"/>
      <c r="F124" s="38"/>
      <c r="G124" s="38"/>
      <c r="H124" s="38"/>
      <c r="I124" s="38"/>
    </row>
    <row r="125" spans="3:9" s="244" customFormat="1" x14ac:dyDescent="0.2">
      <c r="C125" s="64"/>
      <c r="D125" s="64"/>
      <c r="E125" s="64"/>
      <c r="F125" s="38"/>
      <c r="G125" s="38"/>
      <c r="H125" s="38"/>
      <c r="I125" s="38"/>
    </row>
    <row r="126" spans="3:9" s="244" customFormat="1" x14ac:dyDescent="0.2">
      <c r="C126" s="64"/>
      <c r="D126" s="64"/>
      <c r="E126" s="64"/>
      <c r="F126" s="38"/>
      <c r="G126" s="38"/>
      <c r="H126" s="38"/>
      <c r="I126" s="38"/>
    </row>
    <row r="127" spans="3:9" s="244" customFormat="1" x14ac:dyDescent="0.2">
      <c r="C127" s="64"/>
      <c r="D127" s="64"/>
      <c r="E127" s="64"/>
      <c r="F127" s="38"/>
      <c r="G127" s="38"/>
      <c r="H127" s="38"/>
      <c r="I127" s="38"/>
    </row>
    <row r="128" spans="3:9" s="244" customFormat="1" x14ac:dyDescent="0.2">
      <c r="C128" s="64"/>
      <c r="D128" s="64"/>
      <c r="E128" s="64"/>
      <c r="F128" s="38"/>
      <c r="G128" s="38"/>
      <c r="H128" s="38"/>
      <c r="I128" s="38"/>
    </row>
    <row r="129" spans="3:9" s="244" customFormat="1" x14ac:dyDescent="0.2">
      <c r="C129" s="64"/>
      <c r="D129" s="64"/>
      <c r="E129" s="64"/>
      <c r="F129" s="38"/>
      <c r="G129" s="38"/>
      <c r="H129" s="38"/>
      <c r="I129" s="38"/>
    </row>
    <row r="130" spans="3:9" s="244" customFormat="1" x14ac:dyDescent="0.2">
      <c r="C130" s="64"/>
      <c r="D130" s="64"/>
      <c r="E130" s="64"/>
      <c r="F130" s="38"/>
      <c r="G130" s="38"/>
      <c r="H130" s="38"/>
      <c r="I130" s="38"/>
    </row>
    <row r="131" spans="3:9" s="244" customFormat="1" x14ac:dyDescent="0.2">
      <c r="C131" s="64"/>
      <c r="D131" s="64"/>
      <c r="E131" s="64"/>
      <c r="F131" s="38"/>
      <c r="G131" s="38"/>
      <c r="H131" s="38"/>
      <c r="I131" s="38"/>
    </row>
    <row r="132" spans="3:9" s="244" customFormat="1" x14ac:dyDescent="0.2">
      <c r="C132" s="64"/>
      <c r="D132" s="64"/>
      <c r="E132" s="64"/>
      <c r="F132" s="38"/>
      <c r="G132" s="38"/>
      <c r="H132" s="38"/>
      <c r="I132" s="38"/>
    </row>
    <row r="133" spans="3:9" s="244" customFormat="1" x14ac:dyDescent="0.2">
      <c r="C133" s="64"/>
      <c r="D133" s="64"/>
      <c r="E133" s="64"/>
      <c r="F133" s="38"/>
      <c r="G133" s="38"/>
      <c r="H133" s="38"/>
      <c r="I133" s="38"/>
    </row>
    <row r="134" spans="3:9" s="244" customFormat="1" x14ac:dyDescent="0.2">
      <c r="C134" s="64"/>
      <c r="D134" s="64"/>
      <c r="E134" s="64"/>
      <c r="F134" s="38"/>
      <c r="G134" s="38"/>
      <c r="H134" s="38"/>
      <c r="I134" s="38"/>
    </row>
    <row r="135" spans="3:9" s="244" customFormat="1" x14ac:dyDescent="0.2">
      <c r="C135" s="64"/>
      <c r="D135" s="64"/>
      <c r="E135" s="64"/>
      <c r="F135" s="38"/>
      <c r="G135" s="38"/>
      <c r="H135" s="38"/>
      <c r="I135" s="38"/>
    </row>
    <row r="136" spans="3:9" s="244" customFormat="1" x14ac:dyDescent="0.2">
      <c r="C136" s="64"/>
      <c r="D136" s="64"/>
      <c r="E136" s="64"/>
      <c r="F136" s="38"/>
      <c r="G136" s="38"/>
      <c r="H136" s="38"/>
      <c r="I136" s="38"/>
    </row>
    <row r="137" spans="3:9" s="244" customFormat="1" x14ac:dyDescent="0.2">
      <c r="C137" s="64"/>
      <c r="D137" s="64"/>
      <c r="E137" s="64"/>
      <c r="F137" s="38"/>
      <c r="G137" s="38"/>
      <c r="H137" s="38"/>
      <c r="I137" s="38"/>
    </row>
    <row r="138" spans="3:9" s="244" customFormat="1" x14ac:dyDescent="0.2">
      <c r="C138" s="64"/>
      <c r="D138" s="64"/>
      <c r="E138" s="64"/>
      <c r="F138" s="38"/>
      <c r="G138" s="38"/>
      <c r="H138" s="38"/>
      <c r="I138" s="38"/>
    </row>
    <row r="139" spans="3:9" s="244" customFormat="1" x14ac:dyDescent="0.2">
      <c r="C139" s="64"/>
      <c r="D139" s="64"/>
      <c r="E139" s="64"/>
      <c r="F139" s="38"/>
      <c r="G139" s="38"/>
      <c r="H139" s="38"/>
      <c r="I139" s="38"/>
    </row>
    <row r="140" spans="3:9" s="244" customFormat="1" x14ac:dyDescent="0.2">
      <c r="C140" s="64"/>
      <c r="D140" s="64"/>
      <c r="E140" s="64"/>
      <c r="F140" s="38"/>
      <c r="G140" s="38"/>
      <c r="H140" s="38"/>
      <c r="I140" s="38"/>
    </row>
    <row r="141" spans="3:9" s="244" customFormat="1" x14ac:dyDescent="0.2">
      <c r="F141" s="247"/>
      <c r="G141" s="247"/>
      <c r="H141" s="247"/>
      <c r="I141" s="247"/>
    </row>
    <row r="142" spans="3:9" s="244" customFormat="1" x14ac:dyDescent="0.2">
      <c r="F142" s="247"/>
      <c r="G142" s="247"/>
      <c r="H142" s="247"/>
      <c r="I142" s="247"/>
    </row>
    <row r="143" spans="3:9" s="244" customFormat="1" x14ac:dyDescent="0.2">
      <c r="F143" s="247"/>
      <c r="G143" s="247"/>
      <c r="H143" s="247"/>
      <c r="I143" s="247"/>
    </row>
    <row r="144" spans="3:9" s="244" customFormat="1" x14ac:dyDescent="0.2">
      <c r="F144" s="247"/>
      <c r="G144" s="247"/>
      <c r="H144" s="247"/>
      <c r="I144" s="247"/>
    </row>
    <row r="145" spans="6:9" s="244" customFormat="1" x14ac:dyDescent="0.2">
      <c r="F145" s="247"/>
      <c r="G145" s="247"/>
      <c r="H145" s="247"/>
      <c r="I145" s="247"/>
    </row>
    <row r="146" spans="6:9" s="244" customFormat="1" x14ac:dyDescent="0.2">
      <c r="F146" s="247"/>
      <c r="G146" s="247"/>
      <c r="H146" s="247"/>
      <c r="I146" s="247"/>
    </row>
    <row r="147" spans="6:9" s="244" customFormat="1" x14ac:dyDescent="0.2">
      <c r="F147" s="247"/>
      <c r="G147" s="247"/>
      <c r="H147" s="247"/>
      <c r="I147" s="247"/>
    </row>
    <row r="148" spans="6:9" s="244" customFormat="1" x14ac:dyDescent="0.2">
      <c r="F148" s="247"/>
      <c r="G148" s="247"/>
      <c r="H148" s="247"/>
      <c r="I148" s="247"/>
    </row>
    <row r="149" spans="6:9" s="244" customFormat="1" x14ac:dyDescent="0.2">
      <c r="F149" s="247"/>
      <c r="G149" s="247"/>
      <c r="H149" s="247"/>
      <c r="I149" s="247"/>
    </row>
    <row r="150" spans="6:9" s="244" customFormat="1" x14ac:dyDescent="0.2">
      <c r="F150" s="247"/>
      <c r="G150" s="247"/>
      <c r="H150" s="247"/>
      <c r="I150" s="247"/>
    </row>
    <row r="151" spans="6:9" s="244" customFormat="1" x14ac:dyDescent="0.2">
      <c r="F151" s="247"/>
      <c r="G151" s="247"/>
      <c r="H151" s="247"/>
      <c r="I151" s="247"/>
    </row>
    <row r="152" spans="6:9" s="244" customFormat="1" x14ac:dyDescent="0.2">
      <c r="F152" s="247"/>
      <c r="G152" s="247"/>
      <c r="H152" s="247"/>
      <c r="I152" s="247"/>
    </row>
    <row r="153" spans="6:9" s="244" customFormat="1" x14ac:dyDescent="0.2">
      <c r="F153" s="247"/>
      <c r="G153" s="247"/>
      <c r="H153" s="247"/>
      <c r="I153" s="247"/>
    </row>
    <row r="154" spans="6:9" s="244" customFormat="1" x14ac:dyDescent="0.2">
      <c r="F154" s="247"/>
      <c r="G154" s="247"/>
      <c r="H154" s="247"/>
      <c r="I154" s="247"/>
    </row>
    <row r="155" spans="6:9" s="244" customFormat="1" x14ac:dyDescent="0.2">
      <c r="F155" s="247"/>
      <c r="G155" s="247"/>
      <c r="H155" s="247"/>
      <c r="I155" s="247"/>
    </row>
    <row r="156" spans="6:9" s="244" customFormat="1" x14ac:dyDescent="0.2">
      <c r="F156" s="247"/>
      <c r="G156" s="247"/>
      <c r="H156" s="247"/>
      <c r="I156" s="247"/>
    </row>
    <row r="157" spans="6:9" s="244" customFormat="1" x14ac:dyDescent="0.2">
      <c r="F157" s="247"/>
      <c r="G157" s="247"/>
      <c r="H157" s="247"/>
      <c r="I157" s="247"/>
    </row>
    <row r="158" spans="6:9" s="244" customFormat="1" x14ac:dyDescent="0.2">
      <c r="F158" s="247"/>
      <c r="G158" s="247"/>
      <c r="H158" s="247"/>
      <c r="I158" s="247"/>
    </row>
    <row r="159" spans="6:9" s="244" customFormat="1" x14ac:dyDescent="0.2">
      <c r="F159" s="247"/>
      <c r="G159" s="247"/>
      <c r="H159" s="247"/>
      <c r="I159" s="247"/>
    </row>
    <row r="160" spans="6:9" s="244" customFormat="1" x14ac:dyDescent="0.2">
      <c r="F160" s="247"/>
      <c r="G160" s="247"/>
      <c r="H160" s="247"/>
      <c r="I160" s="247"/>
    </row>
    <row r="161" spans="6:9" s="244" customFormat="1" x14ac:dyDescent="0.2">
      <c r="F161" s="247"/>
      <c r="G161" s="247"/>
      <c r="H161" s="247"/>
      <c r="I161" s="247"/>
    </row>
    <row r="162" spans="6:9" s="244" customFormat="1" x14ac:dyDescent="0.2">
      <c r="F162" s="247"/>
      <c r="G162" s="247"/>
      <c r="H162" s="247"/>
      <c r="I162" s="247"/>
    </row>
    <row r="163" spans="6:9" s="244" customFormat="1" x14ac:dyDescent="0.2">
      <c r="F163" s="247"/>
      <c r="G163" s="247"/>
      <c r="H163" s="247"/>
      <c r="I163" s="247"/>
    </row>
    <row r="164" spans="6:9" s="244" customFormat="1" x14ac:dyDescent="0.2">
      <c r="F164" s="247"/>
      <c r="G164" s="247"/>
      <c r="H164" s="247"/>
      <c r="I164" s="247"/>
    </row>
    <row r="165" spans="6:9" s="244" customFormat="1" x14ac:dyDescent="0.2">
      <c r="F165" s="247"/>
      <c r="G165" s="247"/>
      <c r="H165" s="247"/>
      <c r="I165" s="247"/>
    </row>
    <row r="166" spans="6:9" s="244" customFormat="1" x14ac:dyDescent="0.2">
      <c r="F166" s="247"/>
      <c r="G166" s="247"/>
      <c r="H166" s="247"/>
      <c r="I166" s="247"/>
    </row>
    <row r="167" spans="6:9" s="244" customFormat="1" x14ac:dyDescent="0.2">
      <c r="F167" s="247"/>
      <c r="G167" s="247"/>
      <c r="H167" s="247"/>
      <c r="I167" s="247"/>
    </row>
    <row r="168" spans="6:9" s="244" customFormat="1" x14ac:dyDescent="0.2">
      <c r="F168" s="247"/>
      <c r="G168" s="247"/>
      <c r="H168" s="247"/>
      <c r="I168" s="247"/>
    </row>
    <row r="169" spans="6:9" s="244" customFormat="1" x14ac:dyDescent="0.2">
      <c r="F169" s="247"/>
      <c r="G169" s="247"/>
      <c r="H169" s="247"/>
      <c r="I169" s="247"/>
    </row>
    <row r="170" spans="6:9" s="244" customFormat="1" x14ac:dyDescent="0.2">
      <c r="F170" s="247"/>
      <c r="G170" s="247"/>
      <c r="H170" s="247"/>
      <c r="I170" s="247"/>
    </row>
    <row r="171" spans="6:9" s="244" customFormat="1" x14ac:dyDescent="0.2">
      <c r="F171" s="247"/>
      <c r="G171" s="247"/>
      <c r="H171" s="247"/>
      <c r="I171" s="247"/>
    </row>
  </sheetData>
  <sheetProtection password="CA09" sheet="1" objects="1" scenarios="1" selectLockedCells="1"/>
  <mergeCells count="31">
    <mergeCell ref="K3:M4"/>
    <mergeCell ref="B38:E38"/>
    <mergeCell ref="B39:E39"/>
    <mergeCell ref="B40:E40"/>
    <mergeCell ref="B41:E41"/>
    <mergeCell ref="B49:E49"/>
    <mergeCell ref="B42:E42"/>
    <mergeCell ref="B43:E43"/>
    <mergeCell ref="B46:E46"/>
    <mergeCell ref="B47:E47"/>
    <mergeCell ref="B44:E45"/>
    <mergeCell ref="I44:I45"/>
    <mergeCell ref="J44:J45"/>
    <mergeCell ref="B2:G2"/>
    <mergeCell ref="B3:E3"/>
    <mergeCell ref="B48:E48"/>
    <mergeCell ref="B50:E50"/>
    <mergeCell ref="H51:H52"/>
    <mergeCell ref="I51:I52"/>
    <mergeCell ref="B51:E52"/>
    <mergeCell ref="J51:J52"/>
    <mergeCell ref="B53:E53"/>
    <mergeCell ref="H57:H58"/>
    <mergeCell ref="I57:I58"/>
    <mergeCell ref="J57:J58"/>
    <mergeCell ref="B54:E55"/>
    <mergeCell ref="H54:H55"/>
    <mergeCell ref="I54:I55"/>
    <mergeCell ref="J54:J55"/>
    <mergeCell ref="B56:E56"/>
    <mergeCell ref="B57:E58"/>
  </mergeCells>
  <hyperlinks>
    <hyperlink ref="B3:E3" location="Content!A1" display="Content (Inhaltsverzeichnis)"/>
  </hyperlinks>
  <pageMargins left="0.23622047244094491" right="0.23622047244094491" top="0.35433070866141736" bottom="0.35433070866141736" header="0.11811023622047245" footer="0.11811023622047245"/>
  <pageSetup paperSize="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85"/>
  <sheetViews>
    <sheetView showGridLines="0" zoomScaleNormal="100" workbookViewId="0">
      <pane ySplit="3" topLeftCell="A4" activePane="bottomLeft" state="frozen"/>
      <selection pane="bottomLeft"/>
    </sheetView>
  </sheetViews>
  <sheetFormatPr baseColWidth="10" defaultColWidth="11.42578125" defaultRowHeight="15" x14ac:dyDescent="0.25"/>
  <cols>
    <col min="1" max="1" width="2.7109375" customWidth="1"/>
    <col min="2" max="2" width="2.28515625" customWidth="1"/>
    <col min="3" max="3" width="7.42578125" customWidth="1"/>
    <col min="4" max="4" width="15.5703125" customWidth="1"/>
    <col min="5" max="5" width="13" customWidth="1"/>
    <col min="7" max="7" width="12.5703125" customWidth="1"/>
    <col min="8" max="8" width="10.28515625" customWidth="1"/>
    <col min="9" max="10" width="13.85546875" customWidth="1"/>
    <col min="11" max="11" width="25" customWidth="1"/>
    <col min="12" max="12" width="17.28515625" customWidth="1"/>
    <col min="13" max="13" width="11.7109375" customWidth="1"/>
    <col min="14" max="14" width="12.5703125" customWidth="1"/>
    <col min="15" max="18" width="13.42578125" customWidth="1"/>
    <col min="19" max="19" width="7.5703125" customWidth="1"/>
  </cols>
  <sheetData>
    <row r="1" spans="2:32" s="211" customFormat="1" ht="4.5" customHeight="1" x14ac:dyDescent="0.2">
      <c r="AF1" s="721"/>
    </row>
    <row r="2" spans="2:32" s="211" customFormat="1" ht="54.75" customHeight="1" x14ac:dyDescent="0.2">
      <c r="B2" s="1399" t="s">
        <v>1625</v>
      </c>
      <c r="C2" s="1399"/>
      <c r="D2" s="1399"/>
      <c r="E2" s="1399"/>
      <c r="F2" s="1399"/>
      <c r="G2" s="1399"/>
      <c r="H2" s="1399"/>
      <c r="I2" s="67"/>
      <c r="J2" s="67"/>
      <c r="K2" s="67"/>
      <c r="L2" s="67"/>
      <c r="M2" s="67"/>
      <c r="N2" s="67"/>
      <c r="O2" s="67"/>
      <c r="P2" s="67"/>
      <c r="Q2" s="67"/>
      <c r="R2" s="67"/>
      <c r="S2" s="67"/>
      <c r="T2" s="31"/>
      <c r="U2" s="31"/>
      <c r="V2" s="31"/>
      <c r="W2" s="31"/>
      <c r="X2" s="31"/>
      <c r="Y2" s="31"/>
      <c r="Z2" s="31"/>
      <c r="AA2" s="31"/>
      <c r="AB2" s="31"/>
      <c r="AC2" s="31"/>
      <c r="AD2" s="31"/>
      <c r="AE2" s="31"/>
      <c r="AF2" s="721"/>
    </row>
    <row r="3" spans="2:32" s="1" customFormat="1" ht="16.5" customHeight="1" x14ac:dyDescent="0.25">
      <c r="B3" s="533" t="s">
        <v>1228</v>
      </c>
      <c r="C3"/>
      <c r="D3"/>
      <c r="E3"/>
      <c r="F3"/>
      <c r="G3"/>
      <c r="H3" s="231"/>
      <c r="I3" s="231"/>
      <c r="J3" s="231"/>
      <c r="K3" s="232"/>
      <c r="L3"/>
      <c r="M3"/>
      <c r="N3"/>
    </row>
    <row r="4" spans="2:32" ht="12.75" customHeight="1" x14ac:dyDescent="0.25"/>
    <row r="5" spans="2:32" ht="8.25" customHeight="1" x14ac:dyDescent="0.25">
      <c r="B5" s="722"/>
      <c r="C5" s="723"/>
      <c r="D5" s="723"/>
      <c r="E5" s="723"/>
      <c r="F5" s="723"/>
      <c r="G5" s="723"/>
      <c r="H5" s="723"/>
      <c r="I5" s="723"/>
      <c r="J5" s="723"/>
      <c r="K5" s="723"/>
      <c r="L5" s="723"/>
      <c r="M5" s="723"/>
      <c r="N5" s="723"/>
      <c r="O5" s="723"/>
      <c r="P5" s="724"/>
    </row>
    <row r="6" spans="2:32" ht="28.5" customHeight="1" x14ac:dyDescent="0.25">
      <c r="B6" s="725"/>
      <c r="C6" s="2834" t="s">
        <v>1610</v>
      </c>
      <c r="D6" s="2834"/>
      <c r="E6" s="2834"/>
      <c r="F6" s="2834"/>
      <c r="G6" s="2834"/>
      <c r="H6" s="2834"/>
      <c r="I6" s="726"/>
      <c r="J6" s="727"/>
      <c r="K6" s="726"/>
      <c r="L6" s="2"/>
      <c r="M6" s="2"/>
      <c r="N6" s="2"/>
      <c r="O6" s="2"/>
      <c r="P6" s="728"/>
    </row>
    <row r="7" spans="2:32" x14ac:dyDescent="0.25">
      <c r="B7" s="725"/>
      <c r="C7" s="2826"/>
      <c r="D7" s="2827"/>
      <c r="E7" s="2827"/>
      <c r="F7" s="2828"/>
      <c r="G7" s="2832" t="s">
        <v>1581</v>
      </c>
      <c r="H7" s="2833"/>
      <c r="I7" s="2832" t="s">
        <v>1582</v>
      </c>
      <c r="J7" s="2833"/>
      <c r="K7" s="726"/>
      <c r="L7" s="2"/>
      <c r="M7" s="2"/>
      <c r="N7" s="2"/>
      <c r="O7" s="2"/>
      <c r="P7" s="728"/>
    </row>
    <row r="8" spans="2:32" ht="27" customHeight="1" x14ac:dyDescent="0.25">
      <c r="B8" s="725"/>
      <c r="C8" s="2829"/>
      <c r="D8" s="2830"/>
      <c r="E8" s="2830"/>
      <c r="F8" s="2831"/>
      <c r="G8" s="729" t="s">
        <v>1606</v>
      </c>
      <c r="H8" s="729" t="s">
        <v>1608</v>
      </c>
      <c r="I8" s="729" t="s">
        <v>1606</v>
      </c>
      <c r="J8" s="729" t="s">
        <v>1607</v>
      </c>
      <c r="K8" s="2816" t="s">
        <v>1609</v>
      </c>
      <c r="L8" s="2817"/>
      <c r="M8" s="2"/>
      <c r="N8" s="2"/>
      <c r="O8" s="2"/>
      <c r="P8" s="728"/>
    </row>
    <row r="9" spans="2:32" ht="24" customHeight="1" x14ac:dyDescent="0.25">
      <c r="B9" s="725"/>
      <c r="C9" s="1476" t="s">
        <v>1591</v>
      </c>
      <c r="D9" s="1477"/>
      <c r="E9" s="1477"/>
      <c r="F9" s="1478"/>
      <c r="G9" s="730">
        <v>200</v>
      </c>
      <c r="H9" s="730" t="s">
        <v>1584</v>
      </c>
      <c r="I9" s="730">
        <v>200</v>
      </c>
      <c r="J9" s="730" t="s">
        <v>1584</v>
      </c>
      <c r="K9" s="2818" t="s">
        <v>1660</v>
      </c>
      <c r="L9" s="2819"/>
      <c r="M9" s="2"/>
      <c r="N9" s="2"/>
      <c r="O9" s="2"/>
      <c r="P9" s="728"/>
    </row>
    <row r="10" spans="2:32" ht="39" customHeight="1" x14ac:dyDescent="0.25">
      <c r="B10" s="725"/>
      <c r="C10" s="2820" t="s">
        <v>1612</v>
      </c>
      <c r="D10" s="2821"/>
      <c r="E10" s="2821"/>
      <c r="F10" s="2822"/>
      <c r="G10" s="730">
        <v>14</v>
      </c>
      <c r="H10" s="730" t="s">
        <v>1585</v>
      </c>
      <c r="I10" s="730">
        <v>14</v>
      </c>
      <c r="J10" s="731" t="s">
        <v>1585</v>
      </c>
      <c r="K10" s="2823" t="s">
        <v>1618</v>
      </c>
      <c r="L10" s="2823"/>
      <c r="M10" s="2"/>
      <c r="N10" s="2"/>
      <c r="O10" s="2"/>
      <c r="P10" s="728"/>
    </row>
    <row r="11" spans="2:32" ht="27" customHeight="1" x14ac:dyDescent="0.25">
      <c r="B11" s="725"/>
      <c r="C11" s="776"/>
      <c r="D11" s="2824" t="s">
        <v>1615</v>
      </c>
      <c r="E11" s="2824"/>
      <c r="F11" s="2825"/>
      <c r="G11" s="730">
        <v>3</v>
      </c>
      <c r="H11" s="731" t="s">
        <v>1586</v>
      </c>
      <c r="I11" s="730">
        <v>3</v>
      </c>
      <c r="J11" s="731" t="s">
        <v>1586</v>
      </c>
      <c r="K11" s="2823"/>
      <c r="L11" s="2823"/>
      <c r="M11" s="2"/>
      <c r="N11" s="2"/>
      <c r="O11" s="2"/>
      <c r="P11" s="728"/>
    </row>
    <row r="12" spans="2:32" ht="27" customHeight="1" x14ac:dyDescent="0.25">
      <c r="B12" s="725"/>
      <c r="C12" s="776"/>
      <c r="D12" s="2824" t="s">
        <v>1616</v>
      </c>
      <c r="E12" s="2824"/>
      <c r="F12" s="2825"/>
      <c r="G12" s="730">
        <v>7</v>
      </c>
      <c r="H12" s="731" t="s">
        <v>1587</v>
      </c>
      <c r="I12" s="730">
        <v>7</v>
      </c>
      <c r="J12" s="731" t="s">
        <v>1587</v>
      </c>
      <c r="K12" s="2835"/>
      <c r="L12" s="2835"/>
      <c r="M12" s="2"/>
      <c r="N12" s="2"/>
      <c r="O12" s="2"/>
      <c r="P12" s="728"/>
    </row>
    <row r="13" spans="2:32" ht="26.25" customHeight="1" x14ac:dyDescent="0.25">
      <c r="B13" s="725"/>
      <c r="C13" s="777"/>
      <c r="D13" s="2824" t="s">
        <v>1617</v>
      </c>
      <c r="E13" s="2824"/>
      <c r="F13" s="2825"/>
      <c r="G13" s="730">
        <v>2</v>
      </c>
      <c r="H13" s="731" t="s">
        <v>1588</v>
      </c>
      <c r="I13" s="730">
        <v>2</v>
      </c>
      <c r="J13" s="731" t="s">
        <v>1588</v>
      </c>
      <c r="K13" s="2836"/>
      <c r="L13" s="2836"/>
      <c r="M13" s="2"/>
      <c r="N13" s="2"/>
      <c r="O13" s="2"/>
      <c r="P13" s="728"/>
    </row>
    <row r="14" spans="2:32" ht="35.25" customHeight="1" x14ac:dyDescent="0.25">
      <c r="B14" s="725"/>
      <c r="C14" s="2837" t="s">
        <v>1605</v>
      </c>
      <c r="D14" s="2838"/>
      <c r="E14" s="2838"/>
      <c r="F14" s="2839"/>
      <c r="G14" s="733">
        <f>G9-G10</f>
        <v>186</v>
      </c>
      <c r="H14" s="734">
        <f>H9-H10</f>
        <v>0.99929999999999997</v>
      </c>
      <c r="I14" s="734">
        <f>I9-I10</f>
        <v>186</v>
      </c>
      <c r="J14" s="734">
        <f>J9-J10</f>
        <v>0.99929999999999997</v>
      </c>
      <c r="K14" s="2840" t="s">
        <v>1619</v>
      </c>
      <c r="L14" s="2841"/>
      <c r="M14" s="2"/>
      <c r="N14" s="2"/>
      <c r="O14" s="2"/>
      <c r="P14" s="728"/>
    </row>
    <row r="15" spans="2:32" ht="13.5" customHeight="1" x14ac:dyDescent="0.25">
      <c r="B15" s="725"/>
      <c r="C15" s="2857" t="s">
        <v>1621</v>
      </c>
      <c r="D15" s="2857"/>
      <c r="E15" s="2857"/>
      <c r="F15" s="2857"/>
      <c r="G15" s="2"/>
      <c r="H15" s="2"/>
      <c r="I15" s="2"/>
      <c r="J15" s="2"/>
      <c r="K15" s="2"/>
      <c r="L15" s="2"/>
      <c r="M15" s="2"/>
      <c r="N15" s="2"/>
      <c r="O15" s="2"/>
      <c r="P15" s="728"/>
    </row>
    <row r="16" spans="2:32" ht="9.75" customHeight="1" thickBot="1" x14ac:dyDescent="0.3">
      <c r="B16" s="725"/>
      <c r="C16" s="2"/>
      <c r="D16" s="2"/>
      <c r="E16" s="2"/>
      <c r="F16" s="2"/>
      <c r="G16" s="2"/>
      <c r="H16" s="2"/>
      <c r="I16" s="2"/>
      <c r="J16" s="2"/>
      <c r="K16" s="2"/>
      <c r="L16" s="2"/>
      <c r="M16" s="2"/>
      <c r="N16" s="2"/>
      <c r="O16" s="2"/>
      <c r="P16" s="728"/>
    </row>
    <row r="17" spans="2:16" ht="30.75" customHeight="1" thickBot="1" x14ac:dyDescent="0.3">
      <c r="B17" s="725"/>
      <c r="C17" s="2848" t="s">
        <v>1613</v>
      </c>
      <c r="D17" s="2858"/>
      <c r="E17" s="2858"/>
      <c r="F17" s="2859"/>
      <c r="G17" s="2848" t="s">
        <v>1614</v>
      </c>
      <c r="H17" s="2858"/>
      <c r="I17" s="2859"/>
      <c r="J17" s="2848" t="s">
        <v>2736</v>
      </c>
      <c r="K17" s="2849"/>
      <c r="L17" s="2849"/>
      <c r="M17" s="2849"/>
      <c r="N17" s="2849"/>
      <c r="O17" s="2850"/>
      <c r="P17" s="728"/>
    </row>
    <row r="18" spans="2:16" ht="35.25" customHeight="1" thickBot="1" x14ac:dyDescent="0.3">
      <c r="B18" s="725"/>
      <c r="C18" s="2788" t="s">
        <v>1592</v>
      </c>
      <c r="D18" s="2789"/>
      <c r="E18" s="2789"/>
      <c r="F18" s="2790"/>
      <c r="G18" s="2860" t="s">
        <v>1623</v>
      </c>
      <c r="H18" s="2861"/>
      <c r="I18" s="2862"/>
      <c r="J18" s="2842" t="s">
        <v>1624</v>
      </c>
      <c r="K18" s="2843"/>
      <c r="L18" s="2843"/>
      <c r="M18" s="2843"/>
      <c r="N18" s="2843"/>
      <c r="O18" s="2844"/>
      <c r="P18" s="728"/>
    </row>
    <row r="19" spans="2:16" ht="12" customHeight="1" thickBot="1" x14ac:dyDescent="0.3">
      <c r="B19" s="725"/>
      <c r="C19" s="2869" t="s">
        <v>1622</v>
      </c>
      <c r="D19" s="2870"/>
      <c r="E19" s="2870"/>
      <c r="F19" s="2871"/>
      <c r="G19" s="2863"/>
      <c r="H19" s="2864"/>
      <c r="I19" s="2865"/>
      <c r="J19" s="2845"/>
      <c r="K19" s="2846"/>
      <c r="L19" s="2846"/>
      <c r="M19" s="2846"/>
      <c r="N19" s="2846"/>
      <c r="O19" s="2847"/>
      <c r="P19" s="728"/>
    </row>
    <row r="20" spans="2:16" ht="36.75" customHeight="1" thickBot="1" x14ac:dyDescent="0.3">
      <c r="B20" s="725"/>
      <c r="C20" s="2872"/>
      <c r="D20" s="2870"/>
      <c r="E20" s="2870"/>
      <c r="F20" s="2871"/>
      <c r="G20" s="2866"/>
      <c r="H20" s="2867"/>
      <c r="I20" s="2868"/>
      <c r="J20" s="2873" t="s">
        <v>1594</v>
      </c>
      <c r="K20" s="2874"/>
      <c r="L20" s="2875"/>
      <c r="M20" s="2851" t="s">
        <v>1595</v>
      </c>
      <c r="N20" s="2852"/>
      <c r="O20" s="2853"/>
      <c r="P20" s="728"/>
    </row>
    <row r="21" spans="2:16" ht="36.75" customHeight="1" thickBot="1" x14ac:dyDescent="0.3">
      <c r="B21" s="725"/>
      <c r="C21" s="1170"/>
      <c r="D21" s="1794" t="s">
        <v>756</v>
      </c>
      <c r="E21" s="1794"/>
      <c r="F21" s="640" t="s">
        <v>616</v>
      </c>
      <c r="G21" s="2854" t="s">
        <v>738</v>
      </c>
      <c r="H21" s="2855"/>
      <c r="I21" s="778">
        <v>10</v>
      </c>
      <c r="J21" s="2856" t="s">
        <v>1599</v>
      </c>
      <c r="K21" s="2563"/>
      <c r="L21" s="507" t="s">
        <v>8</v>
      </c>
      <c r="M21" s="1793" t="s">
        <v>733</v>
      </c>
      <c r="N21" s="1794"/>
      <c r="O21" s="507" t="s">
        <v>8</v>
      </c>
      <c r="P21" s="728"/>
    </row>
    <row r="22" spans="2:16" ht="14.25" customHeight="1" x14ac:dyDescent="0.25">
      <c r="B22" s="725"/>
      <c r="C22" s="1171"/>
      <c r="D22" s="2612" t="s">
        <v>1220</v>
      </c>
      <c r="E22" s="2612"/>
      <c r="F22" s="2621"/>
      <c r="G22" s="2"/>
      <c r="H22" s="2"/>
      <c r="I22" s="2"/>
      <c r="J22" s="736"/>
      <c r="K22" s="2612" t="s">
        <v>1220</v>
      </c>
      <c r="L22" s="2621"/>
      <c r="M22" s="775"/>
      <c r="N22" s="2612" t="s">
        <v>1220</v>
      </c>
      <c r="O22" s="2621"/>
      <c r="P22" s="728"/>
    </row>
    <row r="23" spans="2:16" ht="41.25" customHeight="1" x14ac:dyDescent="0.25">
      <c r="B23" s="725"/>
      <c r="C23" s="1171"/>
      <c r="D23" s="1436" t="s">
        <v>747</v>
      </c>
      <c r="E23" s="1436"/>
      <c r="F23" s="639" t="s">
        <v>2762</v>
      </c>
      <c r="G23" s="2"/>
      <c r="H23" s="2"/>
      <c r="I23" s="2"/>
      <c r="J23" s="2813" t="s">
        <v>1598</v>
      </c>
      <c r="K23" s="2439"/>
      <c r="L23" s="737" t="s">
        <v>2761</v>
      </c>
      <c r="M23" s="1755" t="s">
        <v>732</v>
      </c>
      <c r="N23" s="1436"/>
      <c r="O23" s="738" t="s">
        <v>897</v>
      </c>
      <c r="P23" s="728"/>
    </row>
    <row r="24" spans="2:16" ht="18" customHeight="1" x14ac:dyDescent="0.25">
      <c r="B24" s="725"/>
      <c r="C24" s="1171"/>
      <c r="D24" s="1183"/>
      <c r="E24" s="2755" t="s">
        <v>1221</v>
      </c>
      <c r="F24" s="2798"/>
      <c r="G24" s="2"/>
      <c r="H24" s="2"/>
      <c r="I24" s="2"/>
      <c r="J24" s="736"/>
      <c r="K24" s="2612" t="s">
        <v>1220</v>
      </c>
      <c r="L24" s="2621"/>
      <c r="M24" s="775"/>
      <c r="N24" s="2612" t="s">
        <v>1220</v>
      </c>
      <c r="O24" s="2621"/>
      <c r="P24" s="728"/>
    </row>
    <row r="25" spans="2:16" ht="38.25" customHeight="1" x14ac:dyDescent="0.25">
      <c r="B25" s="725"/>
      <c r="C25" s="1171"/>
      <c r="D25" s="1436" t="s">
        <v>764</v>
      </c>
      <c r="E25" s="1436"/>
      <c r="F25" s="639" t="s">
        <v>2762</v>
      </c>
      <c r="G25" s="2"/>
      <c r="H25" s="2"/>
      <c r="I25" s="2"/>
      <c r="J25" s="2813" t="s">
        <v>730</v>
      </c>
      <c r="K25" s="2439"/>
      <c r="L25" s="79" t="s">
        <v>1596</v>
      </c>
      <c r="M25" s="1755" t="s">
        <v>1405</v>
      </c>
      <c r="N25" s="1436"/>
      <c r="O25" s="508" t="s">
        <v>886</v>
      </c>
      <c r="P25" s="728"/>
    </row>
    <row r="26" spans="2:16" ht="18" customHeight="1" x14ac:dyDescent="0.25">
      <c r="B26" s="725"/>
      <c r="C26" s="1171"/>
      <c r="D26" s="1183"/>
      <c r="E26" s="2755" t="s">
        <v>1221</v>
      </c>
      <c r="F26" s="2798"/>
      <c r="G26" s="2"/>
      <c r="H26" s="2"/>
      <c r="I26" s="2"/>
      <c r="J26" s="736"/>
      <c r="K26" s="2612" t="s">
        <v>1220</v>
      </c>
      <c r="L26" s="2621"/>
      <c r="M26" s="775"/>
      <c r="N26" s="2612" t="s">
        <v>1220</v>
      </c>
      <c r="O26" s="2621"/>
      <c r="P26" s="728"/>
    </row>
    <row r="27" spans="2:16" ht="39.75" customHeight="1" thickBot="1" x14ac:dyDescent="0.3">
      <c r="B27" s="725"/>
      <c r="C27" s="1172"/>
      <c r="D27" s="2560" t="s">
        <v>793</v>
      </c>
      <c r="E27" s="2560"/>
      <c r="F27" s="773" t="s">
        <v>647</v>
      </c>
      <c r="G27" s="205"/>
      <c r="H27" s="2"/>
      <c r="I27" s="2"/>
      <c r="J27" s="2813" t="s">
        <v>729</v>
      </c>
      <c r="K27" s="2439"/>
      <c r="L27" s="79" t="s">
        <v>1597</v>
      </c>
      <c r="M27" s="1755" t="s">
        <v>1404</v>
      </c>
      <c r="N27" s="1436"/>
      <c r="O27" s="508" t="s">
        <v>1195</v>
      </c>
      <c r="P27" s="728"/>
    </row>
    <row r="28" spans="2:16" ht="32.25" customHeight="1" thickBot="1" x14ac:dyDescent="0.3">
      <c r="B28" s="725"/>
      <c r="C28" s="2788" t="s">
        <v>1622</v>
      </c>
      <c r="D28" s="2789"/>
      <c r="E28" s="2789"/>
      <c r="F28" s="2790"/>
      <c r="G28" s="205"/>
      <c r="H28" s="2"/>
      <c r="I28" s="2"/>
      <c r="J28" s="736"/>
      <c r="K28" s="2612" t="s">
        <v>1220</v>
      </c>
      <c r="L28" s="2621"/>
      <c r="M28" s="775"/>
      <c r="N28" s="2612" t="s">
        <v>1220</v>
      </c>
      <c r="O28" s="2621"/>
      <c r="P28" s="728"/>
    </row>
    <row r="29" spans="2:16" ht="39" customHeight="1" x14ac:dyDescent="0.25">
      <c r="B29" s="725"/>
      <c r="C29" s="1168"/>
      <c r="D29" s="2463" t="s">
        <v>756</v>
      </c>
      <c r="E29" s="2464"/>
      <c r="F29" s="773" t="s">
        <v>1185</v>
      </c>
      <c r="G29" s="205"/>
      <c r="H29" s="2"/>
      <c r="I29" s="2"/>
      <c r="J29" s="2813" t="s">
        <v>1600</v>
      </c>
      <c r="K29" s="2439"/>
      <c r="L29" s="79" t="s">
        <v>1601</v>
      </c>
      <c r="M29" s="1755" t="s">
        <v>1603</v>
      </c>
      <c r="N29" s="1436"/>
      <c r="O29" s="508" t="s">
        <v>1560</v>
      </c>
      <c r="P29" s="728"/>
    </row>
    <row r="30" spans="2:16" ht="39.75" customHeight="1" x14ac:dyDescent="0.25">
      <c r="B30" s="725"/>
      <c r="C30" s="1169"/>
      <c r="D30" s="2560" t="s">
        <v>767</v>
      </c>
      <c r="E30" s="2560"/>
      <c r="F30" s="773" t="s">
        <v>648</v>
      </c>
      <c r="G30" s="205"/>
      <c r="H30" s="2"/>
      <c r="I30" s="2"/>
      <c r="J30" s="736"/>
      <c r="K30" s="2612" t="s">
        <v>1220</v>
      </c>
      <c r="L30" s="2621"/>
      <c r="M30" s="775"/>
      <c r="N30" s="2612" t="s">
        <v>1220</v>
      </c>
      <c r="O30" s="2621"/>
      <c r="P30" s="728"/>
    </row>
    <row r="31" spans="2:16" ht="40.5" customHeight="1" x14ac:dyDescent="0.25">
      <c r="B31" s="725"/>
      <c r="C31" s="1169"/>
      <c r="D31" s="2560" t="s">
        <v>768</v>
      </c>
      <c r="E31" s="2560"/>
      <c r="F31" s="773" t="s">
        <v>150</v>
      </c>
      <c r="G31" s="205"/>
      <c r="H31" s="2"/>
      <c r="I31" s="2"/>
      <c r="J31" s="2813" t="s">
        <v>727</v>
      </c>
      <c r="K31" s="2439"/>
      <c r="L31" s="79" t="s">
        <v>1602</v>
      </c>
      <c r="M31" s="1755" t="s">
        <v>1604</v>
      </c>
      <c r="N31" s="1436"/>
      <c r="O31" s="79" t="s">
        <v>891</v>
      </c>
      <c r="P31" s="728"/>
    </row>
    <row r="32" spans="2:16" ht="39.75" customHeight="1" x14ac:dyDescent="0.25">
      <c r="B32" s="725"/>
      <c r="C32" s="1169"/>
      <c r="D32" s="2560" t="s">
        <v>769</v>
      </c>
      <c r="E32" s="2560"/>
      <c r="F32" s="773" t="s">
        <v>126</v>
      </c>
      <c r="G32" s="205"/>
      <c r="H32" s="2"/>
      <c r="I32" s="2"/>
      <c r="J32" s="736"/>
      <c r="K32" s="2612" t="s">
        <v>1220</v>
      </c>
      <c r="L32" s="2621"/>
      <c r="M32" s="775"/>
      <c r="N32" s="2612" t="s">
        <v>1220</v>
      </c>
      <c r="O32" s="2621"/>
      <c r="P32" s="728"/>
    </row>
    <row r="33" spans="2:16" ht="44.25" customHeight="1" thickBot="1" x14ac:dyDescent="0.3">
      <c r="B33" s="725"/>
      <c r="C33" s="1169"/>
      <c r="D33" s="2560" t="s">
        <v>747</v>
      </c>
      <c r="E33" s="2560"/>
      <c r="F33" s="639" t="s">
        <v>2762</v>
      </c>
      <c r="G33" s="205"/>
      <c r="H33" s="2"/>
      <c r="I33" s="2"/>
      <c r="J33" s="2813" t="s">
        <v>726</v>
      </c>
      <c r="K33" s="2439"/>
      <c r="L33" s="737" t="s">
        <v>1597</v>
      </c>
      <c r="M33" s="1755" t="s">
        <v>1402</v>
      </c>
      <c r="N33" s="1436"/>
      <c r="O33" s="737" t="s">
        <v>1195</v>
      </c>
      <c r="P33" s="728"/>
    </row>
    <row r="34" spans="2:16" ht="30" customHeight="1" thickBot="1" x14ac:dyDescent="0.3">
      <c r="B34" s="725"/>
      <c r="C34" s="2788" t="s">
        <v>1622</v>
      </c>
      <c r="D34" s="2789"/>
      <c r="E34" s="2789"/>
      <c r="F34" s="2790"/>
      <c r="G34" s="205"/>
      <c r="H34" s="2"/>
      <c r="I34" s="2"/>
      <c r="J34" s="736"/>
      <c r="K34" s="2612" t="s">
        <v>1220</v>
      </c>
      <c r="L34" s="2621"/>
      <c r="M34" s="775"/>
      <c r="N34" s="2612" t="s">
        <v>1220</v>
      </c>
      <c r="O34" s="2621"/>
      <c r="P34" s="728"/>
    </row>
    <row r="35" spans="2:16" ht="37.5" customHeight="1" thickBot="1" x14ac:dyDescent="0.3">
      <c r="B35" s="725"/>
      <c r="C35" s="1182"/>
      <c r="D35" s="2560" t="s">
        <v>756</v>
      </c>
      <c r="E35" s="2560"/>
      <c r="F35" s="773" t="s">
        <v>1185</v>
      </c>
      <c r="G35" s="205"/>
      <c r="H35" s="2"/>
      <c r="I35" s="2"/>
      <c r="J35" s="2814" t="s">
        <v>1629</v>
      </c>
      <c r="K35" s="2815"/>
      <c r="L35" s="774" t="s">
        <v>1185</v>
      </c>
      <c r="M35" s="2812" t="s">
        <v>1213</v>
      </c>
      <c r="N35" s="2091"/>
      <c r="O35" s="739" t="s">
        <v>8</v>
      </c>
      <c r="P35" s="728"/>
    </row>
    <row r="36" spans="2:16" ht="36" customHeight="1" x14ac:dyDescent="0.25">
      <c r="B36" s="725"/>
      <c r="C36" s="1182"/>
      <c r="D36" s="2560" t="s">
        <v>767</v>
      </c>
      <c r="E36" s="2560"/>
      <c r="F36" s="773" t="s">
        <v>648</v>
      </c>
      <c r="G36" s="205"/>
      <c r="H36" s="2"/>
      <c r="I36" s="2"/>
      <c r="J36" s="2"/>
      <c r="P36" s="728"/>
    </row>
    <row r="37" spans="2:16" ht="33.75" customHeight="1" x14ac:dyDescent="0.25">
      <c r="B37" s="725"/>
      <c r="C37" s="1182"/>
      <c r="D37" s="2560" t="s">
        <v>768</v>
      </c>
      <c r="E37" s="2560"/>
      <c r="F37" s="773" t="s">
        <v>2735</v>
      </c>
      <c r="G37" s="205"/>
      <c r="H37" s="2"/>
      <c r="I37" s="2"/>
      <c r="J37" s="2"/>
      <c r="P37" s="728"/>
    </row>
    <row r="38" spans="2:16" ht="15" customHeight="1" x14ac:dyDescent="0.25">
      <c r="B38" s="725"/>
      <c r="C38" s="1182"/>
      <c r="D38" s="2755" t="s">
        <v>1221</v>
      </c>
      <c r="E38" s="2756"/>
      <c r="F38" s="2757"/>
      <c r="G38" s="205"/>
      <c r="H38" s="2"/>
      <c r="I38" s="2"/>
      <c r="J38" s="2"/>
      <c r="P38" s="728"/>
    </row>
    <row r="39" spans="2:16" ht="35.25" customHeight="1" thickBot="1" x14ac:dyDescent="0.3">
      <c r="B39" s="725"/>
      <c r="C39" s="1182"/>
      <c r="D39" s="2560" t="s">
        <v>769</v>
      </c>
      <c r="E39" s="2560"/>
      <c r="F39" s="773" t="s">
        <v>638</v>
      </c>
      <c r="G39" s="205"/>
      <c r="H39" s="2"/>
      <c r="I39" s="2"/>
      <c r="J39" s="2"/>
      <c r="P39" s="728"/>
    </row>
    <row r="40" spans="2:16" ht="30" customHeight="1" thickBot="1" x14ac:dyDescent="0.3">
      <c r="B40" s="725"/>
      <c r="C40" s="2788" t="s">
        <v>1622</v>
      </c>
      <c r="D40" s="2789"/>
      <c r="E40" s="2789"/>
      <c r="F40" s="2790"/>
      <c r="G40" s="205"/>
      <c r="H40" s="2"/>
      <c r="I40" s="2"/>
      <c r="J40" s="2"/>
      <c r="P40" s="728"/>
    </row>
    <row r="41" spans="2:16" ht="38.25" customHeight="1" x14ac:dyDescent="0.25">
      <c r="B41" s="725"/>
      <c r="C41" s="1182"/>
      <c r="D41" s="2560" t="s">
        <v>756</v>
      </c>
      <c r="E41" s="2560"/>
      <c r="F41" s="773" t="s">
        <v>1185</v>
      </c>
      <c r="G41" s="205"/>
      <c r="H41" s="2"/>
      <c r="I41" s="2"/>
      <c r="J41" s="2"/>
      <c r="P41" s="728"/>
    </row>
    <row r="42" spans="2:16" ht="41.25" customHeight="1" thickBot="1" x14ac:dyDescent="0.3">
      <c r="B42" s="725"/>
      <c r="C42" s="1182"/>
      <c r="D42" s="2560" t="s">
        <v>767</v>
      </c>
      <c r="E42" s="2560"/>
      <c r="F42" s="773" t="s">
        <v>1185</v>
      </c>
      <c r="G42" s="205"/>
      <c r="H42" s="2"/>
      <c r="I42" s="2"/>
      <c r="J42" s="2"/>
      <c r="P42" s="728"/>
    </row>
    <row r="43" spans="2:16" ht="32.25" customHeight="1" thickBot="1" x14ac:dyDescent="0.3">
      <c r="B43" s="725"/>
      <c r="C43" s="2793" t="s">
        <v>1593</v>
      </c>
      <c r="D43" s="2794"/>
      <c r="E43" s="2794"/>
      <c r="F43" s="2795"/>
      <c r="G43" s="205"/>
      <c r="H43" s="2"/>
      <c r="I43" s="2"/>
      <c r="J43" s="2"/>
      <c r="P43" s="728"/>
    </row>
    <row r="44" spans="2:16" ht="25.5" customHeight="1" x14ac:dyDescent="0.25">
      <c r="B44" s="725"/>
      <c r="C44" s="1793" t="s">
        <v>756</v>
      </c>
      <c r="D44" s="1794"/>
      <c r="E44" s="1794"/>
      <c r="F44" s="640" t="s">
        <v>1432</v>
      </c>
      <c r="G44" s="205"/>
      <c r="H44" s="2"/>
      <c r="I44" s="2"/>
      <c r="P44" s="728"/>
    </row>
    <row r="45" spans="2:16" ht="15" customHeight="1" x14ac:dyDescent="0.25">
      <c r="B45" s="725"/>
      <c r="C45" s="2796" t="s">
        <v>1220</v>
      </c>
      <c r="D45" s="2612"/>
      <c r="E45" s="2612"/>
      <c r="F45" s="2621"/>
      <c r="G45" s="205"/>
      <c r="H45" s="2"/>
      <c r="I45" s="2"/>
      <c r="P45" s="728"/>
    </row>
    <row r="46" spans="2:16" ht="39" customHeight="1" x14ac:dyDescent="0.25">
      <c r="B46" s="725"/>
      <c r="C46" s="1755" t="s">
        <v>764</v>
      </c>
      <c r="D46" s="1436"/>
      <c r="E46" s="1436"/>
      <c r="F46" s="639" t="s">
        <v>2762</v>
      </c>
      <c r="G46" s="205"/>
      <c r="H46" s="2"/>
      <c r="I46" s="2"/>
      <c r="P46" s="728"/>
    </row>
    <row r="47" spans="2:16" ht="15" customHeight="1" x14ac:dyDescent="0.25">
      <c r="B47" s="725"/>
      <c r="C47" s="1184"/>
      <c r="D47" s="2755" t="s">
        <v>1221</v>
      </c>
      <c r="E47" s="2797"/>
      <c r="F47" s="2798"/>
      <c r="G47" s="205"/>
      <c r="H47" s="2"/>
      <c r="I47" s="2"/>
      <c r="P47" s="728"/>
    </row>
    <row r="48" spans="2:16" ht="39" customHeight="1" thickBot="1" x14ac:dyDescent="0.3">
      <c r="B48" s="725"/>
      <c r="C48" s="2261" t="s">
        <v>793</v>
      </c>
      <c r="D48" s="1497"/>
      <c r="E48" s="1497"/>
      <c r="F48" s="1185" t="s">
        <v>647</v>
      </c>
      <c r="G48" s="205"/>
      <c r="H48" s="2"/>
      <c r="I48" s="2"/>
      <c r="P48" s="728"/>
    </row>
    <row r="49" spans="2:19" ht="15" customHeight="1" x14ac:dyDescent="0.25">
      <c r="B49" s="725"/>
      <c r="C49" s="205"/>
      <c r="D49" s="205"/>
      <c r="E49" s="205"/>
      <c r="F49" s="205"/>
      <c r="G49" s="205"/>
      <c r="H49" s="2"/>
      <c r="I49" s="2"/>
      <c r="P49" s="728"/>
    </row>
    <row r="50" spans="2:19" ht="39" customHeight="1" x14ac:dyDescent="0.25">
      <c r="B50" s="740"/>
      <c r="C50" s="741"/>
      <c r="D50" s="741"/>
      <c r="E50" s="741"/>
      <c r="F50" s="741"/>
      <c r="G50" s="741"/>
      <c r="H50" s="741"/>
      <c r="I50" s="742"/>
      <c r="J50" s="742"/>
      <c r="K50" s="742"/>
      <c r="L50" s="742"/>
      <c r="M50" s="742"/>
      <c r="N50" s="742"/>
      <c r="O50" s="742"/>
      <c r="P50" s="743"/>
    </row>
    <row r="51" spans="2:19" ht="41.25" customHeight="1" x14ac:dyDescent="0.25">
      <c r="C51" s="8"/>
      <c r="D51" s="8"/>
      <c r="E51" s="8"/>
      <c r="F51" s="8"/>
      <c r="G51" s="8"/>
      <c r="H51" s="8"/>
      <c r="I51" s="8"/>
      <c r="J51" s="8"/>
      <c r="K51" s="8"/>
    </row>
    <row r="52" spans="2:19" ht="35.25" customHeight="1" x14ac:dyDescent="0.25">
      <c r="B52" s="722"/>
      <c r="C52" s="131"/>
      <c r="D52" s="131"/>
      <c r="E52" s="131"/>
      <c r="F52" s="131"/>
      <c r="G52" s="131"/>
      <c r="H52" s="131"/>
      <c r="I52" s="131"/>
      <c r="J52" s="131"/>
      <c r="K52" s="131"/>
      <c r="L52" s="723"/>
      <c r="M52" s="723"/>
      <c r="N52" s="723"/>
      <c r="O52" s="723"/>
      <c r="P52" s="723"/>
      <c r="Q52" s="723"/>
      <c r="R52" s="723"/>
      <c r="S52" s="724"/>
    </row>
    <row r="53" spans="2:19" ht="35.25" customHeight="1" thickBot="1" x14ac:dyDescent="0.3">
      <c r="B53" s="725"/>
      <c r="C53" s="2753" t="s">
        <v>2083</v>
      </c>
      <c r="D53" s="2754"/>
      <c r="E53" s="2754"/>
      <c r="F53" s="744"/>
      <c r="G53" s="744"/>
      <c r="H53" s="744"/>
      <c r="I53" s="744"/>
      <c r="J53" s="2"/>
      <c r="K53" s="2"/>
      <c r="L53" s="2"/>
      <c r="M53" s="2"/>
      <c r="N53" s="2"/>
      <c r="O53" s="2"/>
      <c r="P53" s="2"/>
      <c r="Q53" s="2"/>
      <c r="R53" s="2"/>
      <c r="S53" s="728"/>
    </row>
    <row r="54" spans="2:19" ht="26.25" customHeight="1" x14ac:dyDescent="0.25">
      <c r="B54" s="725"/>
      <c r="C54" s="2799" t="s">
        <v>2084</v>
      </c>
      <c r="D54" s="2800"/>
      <c r="E54" s="2800"/>
      <c r="F54" s="2800"/>
      <c r="G54" s="2800"/>
      <c r="H54" s="2800"/>
      <c r="I54" s="2801"/>
      <c r="J54" s="2"/>
      <c r="K54" s="2"/>
      <c r="L54" s="2"/>
      <c r="M54" s="2"/>
      <c r="N54" s="2"/>
      <c r="O54" s="2"/>
      <c r="P54" s="2"/>
      <c r="Q54" s="2"/>
      <c r="R54" s="2"/>
      <c r="S54" s="728"/>
    </row>
    <row r="55" spans="2:19" ht="78" customHeight="1" x14ac:dyDescent="0.25">
      <c r="B55" s="725"/>
      <c r="C55" s="2804" t="s">
        <v>1627</v>
      </c>
      <c r="D55" s="2805"/>
      <c r="E55" s="2805"/>
      <c r="F55" s="2802" t="s">
        <v>1628</v>
      </c>
      <c r="G55" s="2803"/>
      <c r="H55" s="2806" t="s">
        <v>2085</v>
      </c>
      <c r="I55" s="2807"/>
      <c r="J55" s="2"/>
      <c r="K55" s="2"/>
      <c r="L55" s="2"/>
      <c r="M55" s="2"/>
      <c r="N55" s="2"/>
      <c r="O55" s="2"/>
      <c r="P55" s="2"/>
      <c r="Q55" s="2"/>
      <c r="R55" s="2"/>
      <c r="S55" s="728"/>
    </row>
    <row r="56" spans="2:19" ht="27" customHeight="1" thickBot="1" x14ac:dyDescent="0.3">
      <c r="B56" s="725"/>
      <c r="C56" s="2808" t="s">
        <v>1664</v>
      </c>
      <c r="D56" s="2809"/>
      <c r="E56" s="2809"/>
      <c r="F56" s="1179" t="s">
        <v>1665</v>
      </c>
      <c r="G56" s="1180"/>
      <c r="H56" s="2810" t="s">
        <v>1664</v>
      </c>
      <c r="I56" s="2811"/>
      <c r="J56" s="2"/>
      <c r="K56" s="2"/>
      <c r="L56" s="2"/>
      <c r="M56" s="2"/>
      <c r="N56" s="2"/>
      <c r="O56" s="2"/>
      <c r="P56" s="2"/>
      <c r="Q56" s="2"/>
      <c r="R56" s="2"/>
      <c r="S56" s="728"/>
    </row>
    <row r="57" spans="2:19" ht="39" customHeight="1" thickBot="1" x14ac:dyDescent="0.3">
      <c r="B57" s="725"/>
      <c r="C57" s="2"/>
      <c r="D57" s="2"/>
      <c r="E57" s="2"/>
      <c r="F57" s="2"/>
      <c r="G57" s="2"/>
      <c r="H57" s="2"/>
      <c r="I57" s="2"/>
      <c r="J57" s="2"/>
      <c r="K57" s="2"/>
      <c r="L57" s="2"/>
      <c r="M57" s="2"/>
      <c r="N57" s="2"/>
      <c r="O57" s="2"/>
      <c r="P57" s="2"/>
      <c r="Q57" s="2"/>
      <c r="R57" s="2"/>
      <c r="S57" s="728"/>
    </row>
    <row r="58" spans="2:19" ht="34.5" customHeight="1" x14ac:dyDescent="0.25">
      <c r="B58" s="725"/>
      <c r="C58" s="2759" t="s">
        <v>1630</v>
      </c>
      <c r="D58" s="2760"/>
      <c r="E58" s="2760"/>
      <c r="F58" s="2761"/>
      <c r="G58" s="2765" t="s">
        <v>1631</v>
      </c>
      <c r="H58" s="2766"/>
      <c r="I58" s="2766"/>
      <c r="J58" s="2767"/>
      <c r="K58" s="2762" t="s">
        <v>1632</v>
      </c>
      <c r="L58" s="2763"/>
      <c r="M58" s="2764"/>
      <c r="N58" s="2"/>
      <c r="O58" s="2"/>
      <c r="P58" s="2"/>
      <c r="Q58" s="2"/>
      <c r="R58" s="2"/>
      <c r="S58" s="728"/>
    </row>
    <row r="59" spans="2:19" ht="30" customHeight="1" x14ac:dyDescent="0.25">
      <c r="B59" s="725"/>
      <c r="C59" s="2747" t="s">
        <v>1658</v>
      </c>
      <c r="D59" s="2748"/>
      <c r="E59" s="2748"/>
      <c r="F59" s="2749"/>
      <c r="G59" s="2750" t="s">
        <v>1658</v>
      </c>
      <c r="H59" s="2791"/>
      <c r="I59" s="2791"/>
      <c r="J59" s="2792"/>
      <c r="K59" s="2750" t="s">
        <v>1658</v>
      </c>
      <c r="L59" s="2751"/>
      <c r="M59" s="2752"/>
      <c r="N59" s="2"/>
      <c r="O59" s="2"/>
      <c r="P59" s="2"/>
      <c r="Q59" s="2"/>
      <c r="R59" s="2"/>
      <c r="S59" s="728"/>
    </row>
    <row r="60" spans="2:19" ht="51" customHeight="1" x14ac:dyDescent="0.25">
      <c r="B60" s="725"/>
      <c r="C60" s="1755" t="s">
        <v>733</v>
      </c>
      <c r="D60" s="1436"/>
      <c r="E60" s="1436" t="s">
        <v>1633</v>
      </c>
      <c r="F60" s="1523"/>
      <c r="G60" s="1755" t="s">
        <v>733</v>
      </c>
      <c r="H60" s="1436"/>
      <c r="I60" s="1436"/>
      <c r="J60" s="508" t="s">
        <v>1636</v>
      </c>
      <c r="K60" s="780" t="s">
        <v>733</v>
      </c>
      <c r="L60" s="1476" t="s">
        <v>1589</v>
      </c>
      <c r="M60" s="1479"/>
      <c r="N60" s="2"/>
      <c r="O60" s="2"/>
      <c r="P60" s="2"/>
      <c r="Q60" s="2"/>
      <c r="R60" s="2"/>
      <c r="S60" s="728"/>
    </row>
    <row r="61" spans="2:19" ht="33.75" customHeight="1" x14ac:dyDescent="0.25">
      <c r="B61" s="725"/>
      <c r="C61" s="1755" t="s">
        <v>1405</v>
      </c>
      <c r="D61" s="1436"/>
      <c r="E61" s="1436" t="s">
        <v>1027</v>
      </c>
      <c r="F61" s="1523"/>
      <c r="G61" s="2746" t="s">
        <v>732</v>
      </c>
      <c r="H61" s="2560"/>
      <c r="I61" s="2560"/>
      <c r="J61" s="508" t="s">
        <v>93</v>
      </c>
      <c r="K61" s="780" t="s">
        <v>732</v>
      </c>
      <c r="L61" s="1476" t="s">
        <v>892</v>
      </c>
      <c r="M61" s="1479"/>
      <c r="N61" s="2"/>
      <c r="O61" s="2"/>
      <c r="P61" s="2"/>
      <c r="Q61" s="2"/>
      <c r="R61" s="2"/>
      <c r="S61" s="728"/>
    </row>
    <row r="62" spans="2:19" ht="15" customHeight="1" x14ac:dyDescent="0.25">
      <c r="B62" s="725"/>
      <c r="C62" s="735"/>
      <c r="D62" s="2742" t="s">
        <v>1221</v>
      </c>
      <c r="E62" s="2742"/>
      <c r="F62" s="2743"/>
      <c r="G62" s="679"/>
      <c r="H62" s="2770" t="s">
        <v>1220</v>
      </c>
      <c r="I62" s="1420"/>
      <c r="J62" s="2221"/>
      <c r="K62" s="745"/>
      <c r="L62" s="2775" t="s">
        <v>1220</v>
      </c>
      <c r="M62" s="2776"/>
      <c r="N62" s="2"/>
      <c r="O62" s="2"/>
      <c r="P62" s="2"/>
      <c r="Q62" s="2"/>
      <c r="R62" s="2"/>
      <c r="S62" s="728"/>
    </row>
    <row r="63" spans="2:19" ht="40.5" customHeight="1" x14ac:dyDescent="0.25">
      <c r="B63" s="725"/>
      <c r="C63" s="1755" t="s">
        <v>1404</v>
      </c>
      <c r="D63" s="1436"/>
      <c r="E63" s="1436" t="s">
        <v>643</v>
      </c>
      <c r="F63" s="1523"/>
      <c r="G63" s="1755" t="s">
        <v>1637</v>
      </c>
      <c r="H63" s="1436"/>
      <c r="I63" s="1436"/>
      <c r="J63" s="508" t="s">
        <v>967</v>
      </c>
      <c r="K63" s="779" t="s">
        <v>730</v>
      </c>
      <c r="L63" s="1476" t="s">
        <v>1568</v>
      </c>
      <c r="M63" s="1479"/>
      <c r="N63" s="2"/>
      <c r="O63" s="2"/>
      <c r="P63" s="2"/>
      <c r="Q63" s="2"/>
      <c r="R63" s="2"/>
      <c r="S63" s="728"/>
    </row>
    <row r="64" spans="2:19" ht="15" customHeight="1" x14ac:dyDescent="0.25">
      <c r="B64" s="725"/>
      <c r="C64" s="735"/>
      <c r="D64" s="2742" t="s">
        <v>1221</v>
      </c>
      <c r="E64" s="2742"/>
      <c r="F64" s="2743"/>
      <c r="G64" s="746"/>
      <c r="H64" s="2770" t="s">
        <v>1220</v>
      </c>
      <c r="I64" s="1420"/>
      <c r="J64" s="2221"/>
      <c r="K64" s="747"/>
      <c r="L64" s="2744" t="s">
        <v>1220</v>
      </c>
      <c r="M64" s="2745"/>
      <c r="N64" s="2"/>
      <c r="O64" s="2"/>
      <c r="P64" s="2"/>
      <c r="Q64" s="2"/>
      <c r="R64" s="2"/>
      <c r="S64" s="728"/>
    </row>
    <row r="65" spans="2:19" ht="36" customHeight="1" x14ac:dyDescent="0.25">
      <c r="B65" s="725"/>
      <c r="C65" s="1755" t="s">
        <v>1603</v>
      </c>
      <c r="D65" s="1436"/>
      <c r="E65" s="1436" t="s">
        <v>1027</v>
      </c>
      <c r="F65" s="1523"/>
      <c r="G65" s="1755" t="s">
        <v>1404</v>
      </c>
      <c r="H65" s="1436"/>
      <c r="I65" s="1436"/>
      <c r="J65" s="508" t="s">
        <v>967</v>
      </c>
      <c r="K65" s="1178" t="s">
        <v>729</v>
      </c>
      <c r="L65" s="1476" t="s">
        <v>1568</v>
      </c>
      <c r="M65" s="1479"/>
      <c r="N65" s="2"/>
      <c r="O65" s="2"/>
      <c r="P65" s="2"/>
      <c r="Q65" s="2"/>
      <c r="R65" s="2"/>
      <c r="S65" s="728"/>
    </row>
    <row r="66" spans="2:19" ht="15" customHeight="1" x14ac:dyDescent="0.25">
      <c r="B66" s="725"/>
      <c r="C66" s="735"/>
      <c r="D66" s="2742" t="s">
        <v>1221</v>
      </c>
      <c r="E66" s="2742"/>
      <c r="F66" s="2743"/>
      <c r="G66" s="746"/>
      <c r="H66" s="2770" t="s">
        <v>1220</v>
      </c>
      <c r="I66" s="1420"/>
      <c r="J66" s="2221"/>
      <c r="K66" s="747"/>
      <c r="L66" s="2744" t="s">
        <v>1220</v>
      </c>
      <c r="M66" s="2745"/>
      <c r="N66" s="2"/>
      <c r="O66" s="2"/>
      <c r="P66" s="2"/>
      <c r="Q66" s="2"/>
      <c r="R66" s="2"/>
      <c r="S66" s="728"/>
    </row>
    <row r="67" spans="2:19" ht="36" customHeight="1" thickBot="1" x14ac:dyDescent="0.3">
      <c r="B67" s="725"/>
      <c r="C67" s="2261" t="s">
        <v>1402</v>
      </c>
      <c r="D67" s="1497"/>
      <c r="E67" s="1497" t="s">
        <v>643</v>
      </c>
      <c r="F67" s="1634"/>
      <c r="G67" s="1755" t="s">
        <v>1603</v>
      </c>
      <c r="H67" s="1436"/>
      <c r="I67" s="1436"/>
      <c r="J67" s="508" t="s">
        <v>967</v>
      </c>
      <c r="K67" s="779" t="s">
        <v>728</v>
      </c>
      <c r="L67" s="1476" t="s">
        <v>1568</v>
      </c>
      <c r="M67" s="1479"/>
      <c r="N67" s="2"/>
      <c r="O67" s="2"/>
      <c r="P67" s="2"/>
      <c r="Q67" s="2"/>
      <c r="R67" s="2"/>
      <c r="S67" s="728"/>
    </row>
    <row r="68" spans="2:19" ht="15" customHeight="1" x14ac:dyDescent="0.25">
      <c r="B68" s="725"/>
      <c r="G68" s="735"/>
      <c r="H68" s="2770" t="s">
        <v>1220</v>
      </c>
      <c r="I68" s="1420"/>
      <c r="J68" s="2221"/>
      <c r="K68" s="748"/>
      <c r="L68" s="2744" t="s">
        <v>1220</v>
      </c>
      <c r="M68" s="2745"/>
      <c r="N68" s="2"/>
      <c r="O68" s="2"/>
      <c r="P68" s="2"/>
      <c r="Q68" s="2"/>
      <c r="R68" s="2"/>
      <c r="S68" s="728"/>
    </row>
    <row r="69" spans="2:19" ht="42.75" customHeight="1" x14ac:dyDescent="0.25">
      <c r="B69" s="725"/>
      <c r="G69" s="1755" t="s">
        <v>1604</v>
      </c>
      <c r="H69" s="1436"/>
      <c r="I69" s="1436"/>
      <c r="J69" s="749" t="s">
        <v>1634</v>
      </c>
      <c r="K69" s="779" t="s">
        <v>727</v>
      </c>
      <c r="L69" s="2786" t="s">
        <v>1638</v>
      </c>
      <c r="M69" s="2787"/>
      <c r="N69" s="2"/>
      <c r="O69" s="2"/>
      <c r="P69" s="2"/>
      <c r="Q69" s="2"/>
      <c r="R69" s="2"/>
      <c r="S69" s="728"/>
    </row>
    <row r="70" spans="2:19" ht="15" customHeight="1" x14ac:dyDescent="0.25">
      <c r="B70" s="725"/>
      <c r="C70" s="205"/>
      <c r="D70" s="205"/>
      <c r="E70" s="205"/>
      <c r="F70" s="205"/>
      <c r="G70" s="735"/>
      <c r="H70" s="2770" t="s">
        <v>1220</v>
      </c>
      <c r="I70" s="1420"/>
      <c r="J70" s="2221"/>
      <c r="K70" s="748"/>
      <c r="L70" s="2744" t="s">
        <v>1220</v>
      </c>
      <c r="M70" s="2745"/>
      <c r="N70" s="2"/>
      <c r="O70" s="2"/>
      <c r="P70" s="2"/>
      <c r="Q70" s="2"/>
      <c r="R70" s="2"/>
      <c r="S70" s="728"/>
    </row>
    <row r="71" spans="2:19" ht="33.75" x14ac:dyDescent="0.25">
      <c r="B71" s="725"/>
      <c r="C71" s="2"/>
      <c r="D71" s="2"/>
      <c r="E71" s="2"/>
      <c r="F71" s="2"/>
      <c r="G71" s="1755" t="s">
        <v>1402</v>
      </c>
      <c r="H71" s="1436"/>
      <c r="I71" s="1436"/>
      <c r="J71" s="24" t="s">
        <v>967</v>
      </c>
      <c r="K71" s="779" t="s">
        <v>726</v>
      </c>
      <c r="L71" s="1476" t="s">
        <v>1568</v>
      </c>
      <c r="M71" s="1479"/>
      <c r="N71" s="2"/>
      <c r="O71" s="2"/>
      <c r="P71" s="2"/>
      <c r="Q71" s="2"/>
      <c r="R71" s="2"/>
      <c r="S71" s="728"/>
    </row>
    <row r="72" spans="2:19" s="1189" customFormat="1" ht="15" customHeight="1" x14ac:dyDescent="0.25">
      <c r="B72" s="1186"/>
      <c r="C72" s="2777"/>
      <c r="D72" s="2777"/>
      <c r="E72" s="2777"/>
      <c r="F72" s="2777"/>
      <c r="G72" s="2782" t="s">
        <v>1220</v>
      </c>
      <c r="H72" s="1420"/>
      <c r="I72" s="1420"/>
      <c r="J72" s="2221"/>
      <c r="K72" s="2778" t="s">
        <v>1220</v>
      </c>
      <c r="L72" s="2779"/>
      <c r="M72" s="2780"/>
      <c r="N72" s="1187"/>
      <c r="O72" s="1187"/>
      <c r="P72" s="1187"/>
      <c r="Q72" s="1187"/>
      <c r="R72" s="1187"/>
      <c r="S72" s="1188"/>
    </row>
    <row r="73" spans="2:19" ht="32.25" customHeight="1" thickBot="1" x14ac:dyDescent="0.3">
      <c r="B73" s="725"/>
      <c r="C73" s="205"/>
      <c r="D73" s="205"/>
      <c r="E73" s="205"/>
      <c r="F73" s="205"/>
      <c r="G73" s="2781" t="s">
        <v>1635</v>
      </c>
      <c r="H73" s="2053"/>
      <c r="I73" s="2053"/>
      <c r="J73" s="750" t="s">
        <v>1185</v>
      </c>
      <c r="K73" s="781" t="s">
        <v>1635</v>
      </c>
      <c r="L73" s="1524" t="s">
        <v>8</v>
      </c>
      <c r="M73" s="1527"/>
      <c r="N73" s="2"/>
      <c r="O73" s="2"/>
      <c r="P73" s="2"/>
      <c r="Q73" s="2"/>
      <c r="R73" s="2"/>
      <c r="S73" s="728"/>
    </row>
    <row r="74" spans="2:19" ht="41.25" customHeight="1" x14ac:dyDescent="0.25">
      <c r="B74" s="725"/>
      <c r="C74" s="205"/>
      <c r="D74" s="205"/>
      <c r="E74" s="205"/>
      <c r="F74" s="205"/>
      <c r="G74" s="205"/>
      <c r="H74" s="205"/>
      <c r="I74" s="205"/>
      <c r="J74" s="205"/>
      <c r="K74" s="751"/>
      <c r="L74" s="752"/>
      <c r="M74" s="752"/>
      <c r="N74" s="2"/>
      <c r="O74" s="2"/>
      <c r="P74" s="2"/>
      <c r="Q74" s="2"/>
      <c r="R74" s="2"/>
      <c r="S74" s="728"/>
    </row>
    <row r="75" spans="2:19" ht="27.75" customHeight="1" thickBot="1" x14ac:dyDescent="0.3">
      <c r="B75" s="725"/>
      <c r="C75" s="2771" t="s">
        <v>1675</v>
      </c>
      <c r="D75" s="2772"/>
      <c r="E75" s="2772"/>
      <c r="F75" s="2773"/>
      <c r="G75" s="2783" t="s">
        <v>1676</v>
      </c>
      <c r="H75" s="2784"/>
      <c r="I75" s="2784"/>
      <c r="J75" s="2785"/>
      <c r="K75" s="2285" t="s">
        <v>1677</v>
      </c>
      <c r="L75" s="2774"/>
      <c r="M75" s="2286"/>
      <c r="N75" s="753"/>
      <c r="O75" s="2"/>
      <c r="P75" s="2"/>
      <c r="Q75" s="2"/>
      <c r="R75" s="2"/>
      <c r="S75" s="728"/>
    </row>
    <row r="76" spans="2:19" ht="38.25" customHeight="1" x14ac:dyDescent="0.25">
      <c r="B76" s="725"/>
      <c r="C76" s="2759" t="s">
        <v>1630</v>
      </c>
      <c r="D76" s="2760"/>
      <c r="E76" s="2760"/>
      <c r="F76" s="2761"/>
      <c r="G76" s="2765" t="s">
        <v>1631</v>
      </c>
      <c r="H76" s="2766"/>
      <c r="I76" s="2766"/>
      <c r="J76" s="2767"/>
      <c r="K76" s="2762" t="s">
        <v>1632</v>
      </c>
      <c r="L76" s="2763"/>
      <c r="M76" s="2764"/>
      <c r="N76" s="2"/>
      <c r="O76" s="2"/>
      <c r="P76" s="2"/>
      <c r="Q76" s="2"/>
      <c r="R76" s="2"/>
      <c r="S76" s="728"/>
    </row>
    <row r="77" spans="2:19" ht="32.25" customHeight="1" x14ac:dyDescent="0.25">
      <c r="B77" s="725"/>
      <c r="C77" s="2747" t="s">
        <v>1658</v>
      </c>
      <c r="D77" s="2748"/>
      <c r="E77" s="2748"/>
      <c r="F77" s="2749"/>
      <c r="G77" s="2750" t="s">
        <v>2771</v>
      </c>
      <c r="H77" s="2768"/>
      <c r="I77" s="2768"/>
      <c r="J77" s="2769"/>
      <c r="K77" s="2750" t="s">
        <v>1658</v>
      </c>
      <c r="L77" s="2751"/>
      <c r="M77" s="2752"/>
      <c r="N77" s="2"/>
      <c r="O77" s="2"/>
      <c r="P77" s="2"/>
      <c r="Q77" s="2"/>
      <c r="R77" s="2"/>
      <c r="S77" s="728"/>
    </row>
    <row r="78" spans="2:19" ht="45.75" customHeight="1" x14ac:dyDescent="0.25">
      <c r="B78" s="725"/>
      <c r="C78" s="1755" t="s">
        <v>1405</v>
      </c>
      <c r="D78" s="1436"/>
      <c r="E78" s="1436" t="s">
        <v>1027</v>
      </c>
      <c r="F78" s="1523"/>
      <c r="G78" s="2227" t="s">
        <v>1641</v>
      </c>
      <c r="H78" s="1477"/>
      <c r="I78" s="1478"/>
      <c r="J78" s="1457" t="s">
        <v>1680</v>
      </c>
      <c r="K78" s="782" t="s">
        <v>1635</v>
      </c>
      <c r="L78" s="1428" t="s">
        <v>1642</v>
      </c>
      <c r="M78" s="1457"/>
      <c r="N78" s="2"/>
      <c r="O78" s="2"/>
      <c r="P78" s="2"/>
      <c r="Q78" s="2"/>
      <c r="R78" s="2"/>
      <c r="S78" s="728"/>
    </row>
    <row r="79" spans="2:19" ht="40.5" customHeight="1" thickBot="1" x14ac:dyDescent="0.3">
      <c r="B79" s="725"/>
      <c r="C79" s="2758" t="s">
        <v>1147</v>
      </c>
      <c r="D79" s="2468"/>
      <c r="E79" s="1428" t="s">
        <v>1640</v>
      </c>
      <c r="F79" s="1457"/>
      <c r="G79" s="2227" t="s">
        <v>2246</v>
      </c>
      <c r="H79" s="1477"/>
      <c r="I79" s="1478"/>
      <c r="J79" s="1547"/>
      <c r="K79" s="1215" t="s">
        <v>2246</v>
      </c>
      <c r="L79" s="1459"/>
      <c r="M79" s="1460"/>
      <c r="N79" s="2"/>
      <c r="O79" s="2"/>
      <c r="P79" s="2"/>
      <c r="Q79" s="2"/>
      <c r="R79" s="2"/>
      <c r="S79" s="728"/>
    </row>
    <row r="80" spans="2:19" ht="39.75" customHeight="1" x14ac:dyDescent="0.25">
      <c r="B80" s="725"/>
      <c r="C80" s="2227" t="s">
        <v>2246</v>
      </c>
      <c r="D80" s="1478"/>
      <c r="E80" s="1431"/>
      <c r="F80" s="1547"/>
      <c r="G80" s="2750" t="s">
        <v>2772</v>
      </c>
      <c r="H80" s="2768"/>
      <c r="I80" s="2768"/>
      <c r="J80" s="2769"/>
      <c r="K80" s="2"/>
      <c r="L80" s="2"/>
      <c r="S80" s="728"/>
    </row>
    <row r="81" spans="2:19" ht="42" customHeight="1" x14ac:dyDescent="0.25">
      <c r="B81" s="725"/>
      <c r="C81" s="735"/>
      <c r="D81" s="2742" t="s">
        <v>1221</v>
      </c>
      <c r="E81" s="2742"/>
      <c r="F81" s="2743"/>
      <c r="G81" s="2227" t="s">
        <v>1641</v>
      </c>
      <c r="H81" s="1477"/>
      <c r="I81" s="1478"/>
      <c r="J81" s="1457" t="s">
        <v>1680</v>
      </c>
      <c r="K81" s="2"/>
      <c r="L81" s="2"/>
      <c r="S81" s="728"/>
    </row>
    <row r="82" spans="2:19" ht="41.25" customHeight="1" thickBot="1" x14ac:dyDescent="0.3">
      <c r="B82" s="725"/>
      <c r="C82" s="1755" t="s">
        <v>1404</v>
      </c>
      <c r="D82" s="1436"/>
      <c r="E82" s="1436" t="s">
        <v>643</v>
      </c>
      <c r="F82" s="1523"/>
      <c r="G82" s="2246" t="s">
        <v>755</v>
      </c>
      <c r="H82" s="1525"/>
      <c r="I82" s="1526"/>
      <c r="J82" s="1460"/>
      <c r="K82" s="2"/>
      <c r="L82" s="2"/>
      <c r="S82" s="728"/>
    </row>
    <row r="83" spans="2:19" ht="47.25" customHeight="1" x14ac:dyDescent="0.25">
      <c r="B83" s="725"/>
      <c r="C83" s="2245" t="s">
        <v>1643</v>
      </c>
      <c r="D83" s="2260"/>
      <c r="E83" s="1428" t="s">
        <v>1647</v>
      </c>
      <c r="F83" s="1457"/>
      <c r="G83" s="2"/>
      <c r="H83" s="2"/>
      <c r="I83" s="2"/>
      <c r="J83" s="2"/>
      <c r="K83" s="2"/>
      <c r="L83" s="2"/>
      <c r="S83" s="728"/>
    </row>
    <row r="84" spans="2:19" ht="41.25" customHeight="1" x14ac:dyDescent="0.25">
      <c r="B84" s="725"/>
      <c r="C84" s="2227" t="s">
        <v>2246</v>
      </c>
      <c r="D84" s="1478"/>
      <c r="E84" s="1431"/>
      <c r="F84" s="1547"/>
      <c r="G84" s="2"/>
      <c r="H84" s="2"/>
      <c r="I84" s="2"/>
      <c r="J84" s="2"/>
      <c r="K84" s="2"/>
      <c r="L84" s="2"/>
      <c r="S84" s="728"/>
    </row>
    <row r="85" spans="2:19" ht="15" customHeight="1" x14ac:dyDescent="0.25">
      <c r="B85" s="725"/>
      <c r="C85" s="735"/>
      <c r="D85" s="2742" t="s">
        <v>1221</v>
      </c>
      <c r="E85" s="2742"/>
      <c r="F85" s="2743"/>
      <c r="G85" s="2"/>
      <c r="H85" s="2"/>
      <c r="I85" s="2"/>
      <c r="J85" s="2"/>
      <c r="K85" s="2"/>
      <c r="L85" s="2"/>
      <c r="S85" s="728"/>
    </row>
    <row r="86" spans="2:19" ht="39" customHeight="1" x14ac:dyDescent="0.25">
      <c r="B86" s="725"/>
      <c r="C86" s="1755" t="s">
        <v>1603</v>
      </c>
      <c r="D86" s="1436"/>
      <c r="E86" s="1436" t="s">
        <v>1027</v>
      </c>
      <c r="F86" s="1523"/>
      <c r="G86" s="2"/>
      <c r="H86" s="2"/>
      <c r="I86" s="2"/>
      <c r="J86" s="2"/>
      <c r="K86" s="2"/>
      <c r="L86" s="2"/>
      <c r="S86" s="728"/>
    </row>
    <row r="87" spans="2:19" ht="48" customHeight="1" x14ac:dyDescent="0.25">
      <c r="B87" s="725"/>
      <c r="C87" s="2245" t="s">
        <v>1644</v>
      </c>
      <c r="D87" s="2260"/>
      <c r="E87" s="1428" t="s">
        <v>1646</v>
      </c>
      <c r="F87" s="1457"/>
      <c r="G87" s="2"/>
      <c r="H87" s="2"/>
      <c r="I87" s="2"/>
      <c r="J87" s="2"/>
      <c r="K87" s="2"/>
      <c r="L87" s="2"/>
      <c r="S87" s="728"/>
    </row>
    <row r="88" spans="2:19" ht="36.75" customHeight="1" x14ac:dyDescent="0.25">
      <c r="B88" s="725"/>
      <c r="C88" s="2227" t="s">
        <v>2246</v>
      </c>
      <c r="D88" s="1478"/>
      <c r="E88" s="1431"/>
      <c r="F88" s="1547"/>
      <c r="G88" s="2"/>
      <c r="H88" s="2"/>
      <c r="I88" s="2"/>
      <c r="J88" s="2"/>
      <c r="K88" s="2"/>
      <c r="L88" s="2"/>
      <c r="S88" s="728"/>
    </row>
    <row r="89" spans="2:19" ht="15" customHeight="1" x14ac:dyDescent="0.25">
      <c r="B89" s="725"/>
      <c r="C89" s="735"/>
      <c r="D89" s="2742" t="s">
        <v>1221</v>
      </c>
      <c r="E89" s="2742"/>
      <c r="F89" s="2743"/>
      <c r="G89" s="2"/>
      <c r="H89" s="2"/>
      <c r="I89" s="2"/>
      <c r="J89" s="2"/>
      <c r="K89" s="2"/>
      <c r="L89" s="2"/>
      <c r="S89" s="728"/>
    </row>
    <row r="90" spans="2:19" ht="42.75" customHeight="1" x14ac:dyDescent="0.25">
      <c r="B90" s="725"/>
      <c r="C90" s="1755" t="s">
        <v>1402</v>
      </c>
      <c r="D90" s="1436"/>
      <c r="E90" s="1436" t="s">
        <v>643</v>
      </c>
      <c r="F90" s="1523"/>
      <c r="G90" s="2"/>
      <c r="H90" s="2"/>
      <c r="I90" s="2"/>
      <c r="J90" s="2"/>
      <c r="K90" s="2"/>
      <c r="L90" s="2"/>
      <c r="S90" s="728"/>
    </row>
    <row r="91" spans="2:19" ht="36" customHeight="1" x14ac:dyDescent="0.25">
      <c r="B91" s="725"/>
      <c r="C91" s="2877" t="s">
        <v>2741</v>
      </c>
      <c r="D91" s="2878"/>
      <c r="E91" s="2222" t="s">
        <v>1645</v>
      </c>
      <c r="F91" s="1720"/>
      <c r="G91" s="2"/>
      <c r="H91" s="2"/>
      <c r="I91" s="2"/>
      <c r="J91" s="2"/>
      <c r="K91" s="2"/>
      <c r="L91" s="2"/>
      <c r="S91" s="728"/>
    </row>
    <row r="92" spans="2:19" ht="38.25" customHeight="1" thickBot="1" x14ac:dyDescent="0.3">
      <c r="B92" s="725"/>
      <c r="C92" s="2261" t="s">
        <v>2246</v>
      </c>
      <c r="D92" s="1497"/>
      <c r="E92" s="2347"/>
      <c r="F92" s="1726"/>
      <c r="G92" s="2"/>
      <c r="H92" s="2"/>
      <c r="I92" s="2"/>
      <c r="J92" s="2"/>
      <c r="K92" s="2"/>
      <c r="L92" s="2"/>
      <c r="S92" s="728"/>
    </row>
    <row r="93" spans="2:19" ht="36.75" customHeight="1" x14ac:dyDescent="0.25">
      <c r="B93" s="740"/>
      <c r="C93" s="741"/>
      <c r="D93" s="741"/>
      <c r="E93" s="741"/>
      <c r="F93" s="741"/>
      <c r="G93" s="741"/>
      <c r="H93" s="741"/>
      <c r="I93" s="741"/>
      <c r="J93" s="741"/>
      <c r="K93" s="741"/>
      <c r="L93" s="742"/>
      <c r="M93" s="742"/>
      <c r="N93" s="742"/>
      <c r="O93" s="742"/>
      <c r="P93" s="742"/>
      <c r="Q93" s="742"/>
      <c r="R93" s="742"/>
      <c r="S93" s="743"/>
    </row>
    <row r="94" spans="2:19" ht="51" customHeight="1" x14ac:dyDescent="0.25">
      <c r="C94" s="8"/>
      <c r="D94" s="8"/>
      <c r="E94" s="8"/>
      <c r="F94" s="8"/>
      <c r="G94" s="8"/>
      <c r="H94" s="8"/>
      <c r="I94" s="8"/>
      <c r="J94" s="8"/>
      <c r="K94" s="8"/>
    </row>
    <row r="95" spans="2:19" ht="24" customHeight="1" x14ac:dyDescent="0.25">
      <c r="B95" s="722"/>
      <c r="C95" s="131"/>
      <c r="D95" s="131"/>
      <c r="E95" s="131"/>
      <c r="F95" s="131"/>
      <c r="G95" s="131"/>
      <c r="H95" s="131"/>
      <c r="I95" s="131"/>
      <c r="J95" s="131"/>
      <c r="K95" s="131"/>
      <c r="L95" s="723"/>
      <c r="M95" s="723"/>
      <c r="N95" s="723"/>
      <c r="O95" s="723"/>
      <c r="P95" s="723"/>
      <c r="Q95" s="723"/>
      <c r="R95" s="723"/>
      <c r="S95" s="724"/>
    </row>
    <row r="96" spans="2:19" ht="31.5" customHeight="1" x14ac:dyDescent="0.25">
      <c r="B96" s="725"/>
      <c r="C96" s="2876" t="s">
        <v>1648</v>
      </c>
      <c r="D96" s="2876"/>
      <c r="E96" s="2876"/>
      <c r="F96" s="2876"/>
      <c r="G96" s="2876"/>
      <c r="H96" s="2876"/>
      <c r="I96" s="2876"/>
      <c r="J96" s="2876"/>
      <c r="K96" s="2876"/>
      <c r="L96" s="2876"/>
      <c r="M96" s="1181"/>
      <c r="N96" s="2"/>
      <c r="O96" s="2"/>
      <c r="P96" s="2"/>
      <c r="Q96" s="2"/>
      <c r="R96" s="2"/>
      <c r="S96" s="728"/>
    </row>
    <row r="97" spans="2:19" ht="12.75" customHeight="1" x14ac:dyDescent="0.25">
      <c r="B97" s="725"/>
      <c r="C97" s="754"/>
      <c r="D97" s="755"/>
      <c r="E97" s="755"/>
      <c r="F97" s="755"/>
      <c r="G97" s="755"/>
      <c r="H97" s="755"/>
      <c r="I97" s="755"/>
      <c r="J97" s="755"/>
      <c r="K97" s="755"/>
      <c r="L97" s="755"/>
      <c r="M97" s="755"/>
      <c r="N97" s="2"/>
      <c r="O97" s="2"/>
      <c r="P97" s="2"/>
      <c r="Q97" s="2"/>
      <c r="R97" s="2"/>
      <c r="S97" s="728"/>
    </row>
    <row r="98" spans="2:19" ht="105" customHeight="1" x14ac:dyDescent="0.25">
      <c r="B98" s="725"/>
      <c r="C98" s="756" t="s">
        <v>1639</v>
      </c>
      <c r="D98" s="1132" t="s">
        <v>1655</v>
      </c>
      <c r="E98" s="172" t="s">
        <v>1650</v>
      </c>
      <c r="F98" s="756" t="s">
        <v>1649</v>
      </c>
      <c r="G98" s="756" t="s">
        <v>1654</v>
      </c>
      <c r="H98" s="756" t="s">
        <v>1651</v>
      </c>
      <c r="I98" s="756" t="s">
        <v>1681</v>
      </c>
      <c r="J98" s="756" t="s">
        <v>1653</v>
      </c>
      <c r="K98" s="784" t="s">
        <v>1652</v>
      </c>
      <c r="L98" s="756" t="s">
        <v>1657</v>
      </c>
      <c r="M98" s="757"/>
      <c r="N98" s="2"/>
      <c r="O98" s="2"/>
      <c r="P98" s="2"/>
      <c r="Q98" s="2"/>
      <c r="R98" s="2"/>
      <c r="S98" s="728"/>
    </row>
    <row r="99" spans="2:19" ht="15.75" customHeight="1" x14ac:dyDescent="0.25">
      <c r="B99" s="725"/>
      <c r="C99" s="758">
        <v>111</v>
      </c>
      <c r="D99" s="759">
        <v>41896</v>
      </c>
      <c r="E99" s="759">
        <v>41912</v>
      </c>
      <c r="F99" s="760" t="s">
        <v>102</v>
      </c>
      <c r="G99" s="761">
        <v>1</v>
      </c>
      <c r="H99" s="762">
        <f t="shared" ref="H99:H116" si="0">E99-D99</f>
        <v>16</v>
      </c>
      <c r="I99" s="719">
        <v>0</v>
      </c>
      <c r="J99" s="761">
        <v>18</v>
      </c>
      <c r="K99" s="763">
        <v>1</v>
      </c>
      <c r="L99" s="763">
        <v>1</v>
      </c>
      <c r="M99" s="764"/>
      <c r="N99" s="2"/>
      <c r="O99" s="2"/>
      <c r="P99" s="2"/>
      <c r="Q99" s="2"/>
      <c r="R99" s="2"/>
      <c r="S99" s="728"/>
    </row>
    <row r="100" spans="2:19" ht="15" customHeight="1" x14ac:dyDescent="0.25">
      <c r="B100" s="725"/>
      <c r="C100" s="758">
        <v>112</v>
      </c>
      <c r="D100" s="759">
        <v>41601</v>
      </c>
      <c r="E100" s="759">
        <v>41639</v>
      </c>
      <c r="F100" s="760" t="s">
        <v>102</v>
      </c>
      <c r="G100" s="761">
        <v>2</v>
      </c>
      <c r="H100" s="762">
        <f t="shared" si="0"/>
        <v>38</v>
      </c>
      <c r="I100" s="719">
        <v>0</v>
      </c>
      <c r="J100" s="761">
        <v>17</v>
      </c>
      <c r="K100" s="763">
        <v>1</v>
      </c>
      <c r="L100" s="763">
        <v>1</v>
      </c>
      <c r="M100" s="764"/>
      <c r="N100" s="2"/>
      <c r="O100" s="2"/>
      <c r="P100" s="2"/>
      <c r="Q100" s="2"/>
      <c r="R100" s="2"/>
      <c r="S100" s="728"/>
    </row>
    <row r="101" spans="2:19" ht="17.25" customHeight="1" x14ac:dyDescent="0.25">
      <c r="B101" s="725"/>
      <c r="C101" s="758">
        <v>113</v>
      </c>
      <c r="D101" s="759">
        <v>41776</v>
      </c>
      <c r="E101" s="759">
        <v>41816</v>
      </c>
      <c r="F101" s="765" t="s">
        <v>93</v>
      </c>
      <c r="G101" s="761">
        <v>3</v>
      </c>
      <c r="H101" s="762">
        <f t="shared" si="0"/>
        <v>40</v>
      </c>
      <c r="I101" s="761">
        <v>1</v>
      </c>
      <c r="J101" s="761">
        <v>16</v>
      </c>
      <c r="K101" s="763">
        <f t="shared" ref="K101:K116" si="1">(J101-I101)/J101</f>
        <v>0.9375</v>
      </c>
      <c r="L101" s="763">
        <f>PRODUCT(K99:K101)</f>
        <v>0.9375</v>
      </c>
      <c r="M101" s="764"/>
      <c r="N101" s="2"/>
      <c r="O101" s="2"/>
      <c r="P101" s="2"/>
      <c r="Q101" s="2"/>
      <c r="R101" s="2"/>
      <c r="S101" s="728"/>
    </row>
    <row r="102" spans="2:19" x14ac:dyDescent="0.25">
      <c r="B102" s="725"/>
      <c r="C102" s="758">
        <v>114</v>
      </c>
      <c r="D102" s="759">
        <v>40974</v>
      </c>
      <c r="E102" s="759">
        <v>41019</v>
      </c>
      <c r="F102" s="765" t="s">
        <v>93</v>
      </c>
      <c r="G102" s="761">
        <v>4</v>
      </c>
      <c r="H102" s="762">
        <f t="shared" si="0"/>
        <v>45</v>
      </c>
      <c r="I102" s="761">
        <v>1</v>
      </c>
      <c r="J102" s="761">
        <v>15</v>
      </c>
      <c r="K102" s="763">
        <f t="shared" si="1"/>
        <v>0.93333333333333335</v>
      </c>
      <c r="L102" s="763">
        <f>PRODUCT(K99:K102)</f>
        <v>0.875</v>
      </c>
      <c r="M102" s="764"/>
      <c r="N102" s="2"/>
      <c r="O102" s="2"/>
      <c r="P102" s="2"/>
      <c r="Q102" s="2"/>
      <c r="R102" s="2"/>
      <c r="S102" s="728"/>
    </row>
    <row r="103" spans="2:19" x14ac:dyDescent="0.25">
      <c r="B103" s="725"/>
      <c r="C103" s="758">
        <v>115</v>
      </c>
      <c r="D103" s="759">
        <v>41291</v>
      </c>
      <c r="E103" s="759">
        <v>41348</v>
      </c>
      <c r="F103" s="766" t="s">
        <v>126</v>
      </c>
      <c r="G103" s="756">
        <v>5</v>
      </c>
      <c r="H103" s="762">
        <f t="shared" si="0"/>
        <v>57</v>
      </c>
      <c r="I103" s="767">
        <v>1</v>
      </c>
      <c r="J103" s="768">
        <v>14</v>
      </c>
      <c r="K103" s="769">
        <f t="shared" si="1"/>
        <v>0.9285714285714286</v>
      </c>
      <c r="L103" s="769">
        <f>PRODUCT(K99:K103)</f>
        <v>0.8125</v>
      </c>
      <c r="M103" s="764"/>
      <c r="N103" s="2"/>
      <c r="O103" s="2"/>
      <c r="P103" s="2"/>
      <c r="Q103" s="2"/>
      <c r="R103" s="2"/>
      <c r="S103" s="728"/>
    </row>
    <row r="104" spans="2:19" ht="15" customHeight="1" x14ac:dyDescent="0.25">
      <c r="B104" s="725"/>
      <c r="C104" s="758">
        <v>116</v>
      </c>
      <c r="D104" s="759">
        <v>40808</v>
      </c>
      <c r="E104" s="759">
        <v>40890</v>
      </c>
      <c r="F104" s="766" t="s">
        <v>126</v>
      </c>
      <c r="G104" s="756">
        <v>6</v>
      </c>
      <c r="H104" s="762">
        <f t="shared" si="0"/>
        <v>82</v>
      </c>
      <c r="I104" s="767">
        <v>1</v>
      </c>
      <c r="J104" s="768">
        <v>13</v>
      </c>
      <c r="K104" s="769">
        <f t="shared" si="1"/>
        <v>0.92307692307692313</v>
      </c>
      <c r="L104" s="769">
        <f>PRODUCT(K99:K104)</f>
        <v>0.75</v>
      </c>
      <c r="M104" s="764"/>
      <c r="N104" s="2"/>
      <c r="O104" s="2"/>
      <c r="P104" s="2"/>
      <c r="Q104" s="2"/>
      <c r="R104" s="2"/>
      <c r="S104" s="728"/>
    </row>
    <row r="105" spans="2:19" x14ac:dyDescent="0.25">
      <c r="B105" s="725"/>
      <c r="C105" s="758">
        <v>117</v>
      </c>
      <c r="D105" s="759">
        <v>41185</v>
      </c>
      <c r="E105" s="759">
        <v>41286</v>
      </c>
      <c r="F105" s="766" t="s">
        <v>126</v>
      </c>
      <c r="G105" s="756">
        <v>7</v>
      </c>
      <c r="H105" s="762">
        <f t="shared" si="0"/>
        <v>101</v>
      </c>
      <c r="I105" s="767">
        <v>1</v>
      </c>
      <c r="J105" s="768">
        <v>12</v>
      </c>
      <c r="K105" s="769">
        <f t="shared" si="1"/>
        <v>0.91666666666666663</v>
      </c>
      <c r="L105" s="769">
        <f>PRODUCT(K99:K105)</f>
        <v>0.6875</v>
      </c>
      <c r="M105" s="764"/>
      <c r="N105" s="2"/>
      <c r="O105" s="2"/>
      <c r="P105" s="2"/>
      <c r="Q105" s="2"/>
      <c r="R105" s="2"/>
      <c r="S105" s="728"/>
    </row>
    <row r="106" spans="2:19" x14ac:dyDescent="0.25">
      <c r="B106" s="725"/>
      <c r="C106" s="758">
        <v>121</v>
      </c>
      <c r="D106" s="759">
        <v>41014</v>
      </c>
      <c r="E106" s="759">
        <v>41164</v>
      </c>
      <c r="F106" s="760" t="s">
        <v>102</v>
      </c>
      <c r="G106" s="756">
        <v>8</v>
      </c>
      <c r="H106" s="762">
        <f t="shared" si="0"/>
        <v>150</v>
      </c>
      <c r="I106" s="770">
        <v>0</v>
      </c>
      <c r="J106" s="768">
        <v>11</v>
      </c>
      <c r="K106" s="769">
        <f t="shared" si="1"/>
        <v>1</v>
      </c>
      <c r="L106" s="769">
        <f>PRODUCT(K99:K106)</f>
        <v>0.6875</v>
      </c>
      <c r="M106" s="764"/>
      <c r="N106" s="2"/>
      <c r="O106" s="2"/>
      <c r="P106" s="2"/>
      <c r="Q106" s="2"/>
      <c r="R106" s="2"/>
      <c r="S106" s="728"/>
    </row>
    <row r="107" spans="2:19" x14ac:dyDescent="0.25">
      <c r="B107" s="725"/>
      <c r="C107" s="758">
        <v>122</v>
      </c>
      <c r="D107" s="759">
        <v>40743</v>
      </c>
      <c r="E107" s="759">
        <v>40904</v>
      </c>
      <c r="F107" s="765" t="s">
        <v>93</v>
      </c>
      <c r="G107" s="756">
        <v>9</v>
      </c>
      <c r="H107" s="762">
        <f t="shared" si="0"/>
        <v>161</v>
      </c>
      <c r="I107" s="770">
        <v>1</v>
      </c>
      <c r="J107" s="768">
        <v>10</v>
      </c>
      <c r="K107" s="769">
        <f t="shared" si="1"/>
        <v>0.9</v>
      </c>
      <c r="L107" s="769">
        <f>PRODUCT(K99:K107)</f>
        <v>0.61875000000000002</v>
      </c>
      <c r="M107" s="764"/>
      <c r="N107" s="2"/>
      <c r="O107" s="2"/>
      <c r="P107" s="2"/>
      <c r="Q107" s="2"/>
      <c r="R107" s="2"/>
      <c r="S107" s="728"/>
    </row>
    <row r="108" spans="2:19" x14ac:dyDescent="0.25">
      <c r="B108" s="725"/>
      <c r="C108" s="758">
        <v>123</v>
      </c>
      <c r="D108" s="759">
        <v>40383</v>
      </c>
      <c r="E108" s="759">
        <v>40561</v>
      </c>
      <c r="F108" s="760" t="s">
        <v>102</v>
      </c>
      <c r="G108" s="756">
        <v>10</v>
      </c>
      <c r="H108" s="762">
        <f t="shared" si="0"/>
        <v>178</v>
      </c>
      <c r="I108" s="719">
        <v>0</v>
      </c>
      <c r="J108" s="761">
        <v>9</v>
      </c>
      <c r="K108" s="763">
        <f t="shared" si="1"/>
        <v>1</v>
      </c>
      <c r="L108" s="763">
        <f>PRODUCT(K99:K108)</f>
        <v>0.61875000000000002</v>
      </c>
      <c r="M108" s="764"/>
      <c r="N108" s="2"/>
      <c r="O108" s="2"/>
      <c r="P108" s="2"/>
      <c r="Q108" s="2"/>
      <c r="R108" s="2"/>
      <c r="S108" s="728"/>
    </row>
    <row r="109" spans="2:19" x14ac:dyDescent="0.25">
      <c r="B109" s="725"/>
      <c r="C109" s="758">
        <v>124</v>
      </c>
      <c r="D109" s="759">
        <v>40511</v>
      </c>
      <c r="E109" s="759">
        <v>40710</v>
      </c>
      <c r="F109" s="760" t="s">
        <v>102</v>
      </c>
      <c r="G109" s="756">
        <v>11</v>
      </c>
      <c r="H109" s="762">
        <f t="shared" si="0"/>
        <v>199</v>
      </c>
      <c r="I109" s="719">
        <v>0</v>
      </c>
      <c r="J109" s="761">
        <v>8</v>
      </c>
      <c r="K109" s="763">
        <f t="shared" si="1"/>
        <v>1</v>
      </c>
      <c r="L109" s="763">
        <f>PRODUCT(K99:K109)</f>
        <v>0.61875000000000002</v>
      </c>
      <c r="M109" s="764"/>
      <c r="N109" s="2"/>
      <c r="O109" s="2"/>
      <c r="P109" s="2"/>
      <c r="Q109" s="2"/>
      <c r="R109" s="2"/>
      <c r="S109" s="728"/>
    </row>
    <row r="110" spans="2:19" x14ac:dyDescent="0.25">
      <c r="B110" s="725"/>
      <c r="C110" s="758">
        <v>125</v>
      </c>
      <c r="D110" s="759">
        <v>41322</v>
      </c>
      <c r="E110" s="759">
        <v>41525</v>
      </c>
      <c r="F110" s="765" t="s">
        <v>93</v>
      </c>
      <c r="G110" s="756">
        <v>12</v>
      </c>
      <c r="H110" s="762">
        <f t="shared" si="0"/>
        <v>203</v>
      </c>
      <c r="I110" s="761">
        <v>1</v>
      </c>
      <c r="J110" s="761">
        <v>7</v>
      </c>
      <c r="K110" s="763">
        <f t="shared" si="1"/>
        <v>0.8571428571428571</v>
      </c>
      <c r="L110" s="763">
        <f>PRODUCT(K99:K110)</f>
        <v>0.53035714285714286</v>
      </c>
      <c r="M110" s="764"/>
      <c r="N110" s="2"/>
      <c r="O110" s="2"/>
      <c r="P110" s="2"/>
      <c r="Q110" s="2"/>
      <c r="R110" s="2"/>
      <c r="S110" s="728"/>
    </row>
    <row r="111" spans="2:19" x14ac:dyDescent="0.25">
      <c r="B111" s="725"/>
      <c r="C111" s="758">
        <v>126</v>
      </c>
      <c r="D111" s="771">
        <v>41045</v>
      </c>
      <c r="E111" s="759">
        <v>41276</v>
      </c>
      <c r="F111" s="760" t="s">
        <v>102</v>
      </c>
      <c r="G111" s="756">
        <v>13</v>
      </c>
      <c r="H111" s="762">
        <f t="shared" si="0"/>
        <v>231</v>
      </c>
      <c r="I111" s="772">
        <v>0</v>
      </c>
      <c r="J111" s="772">
        <v>6</v>
      </c>
      <c r="K111" s="763">
        <f t="shared" si="1"/>
        <v>1</v>
      </c>
      <c r="L111" s="763">
        <f>PRODUCT(K99:K111)</f>
        <v>0.53035714285714286</v>
      </c>
      <c r="M111" s="764"/>
      <c r="N111" s="2"/>
      <c r="O111" s="2"/>
      <c r="P111" s="2"/>
      <c r="Q111" s="2"/>
      <c r="R111" s="2"/>
      <c r="S111" s="728"/>
    </row>
    <row r="112" spans="2:19" x14ac:dyDescent="0.25">
      <c r="B112" s="725"/>
      <c r="C112" s="758">
        <v>127</v>
      </c>
      <c r="D112" s="771">
        <v>40398</v>
      </c>
      <c r="E112" s="759">
        <v>40648</v>
      </c>
      <c r="F112" s="760" t="s">
        <v>102</v>
      </c>
      <c r="G112" s="756">
        <v>14</v>
      </c>
      <c r="H112" s="762">
        <f t="shared" si="0"/>
        <v>250</v>
      </c>
      <c r="I112" s="772">
        <v>0</v>
      </c>
      <c r="J112" s="772">
        <v>5</v>
      </c>
      <c r="K112" s="763">
        <f t="shared" si="1"/>
        <v>1</v>
      </c>
      <c r="L112" s="763">
        <f>PRODUCT(K99:K112)</f>
        <v>0.53035714285714286</v>
      </c>
      <c r="M112" s="764"/>
      <c r="N112" s="2"/>
      <c r="O112" s="2"/>
      <c r="P112" s="2"/>
      <c r="Q112" s="2"/>
      <c r="R112" s="2"/>
      <c r="S112" s="728"/>
    </row>
    <row r="113" spans="2:19" x14ac:dyDescent="0.25">
      <c r="B113" s="725"/>
      <c r="C113" s="758">
        <v>128</v>
      </c>
      <c r="D113" s="771">
        <v>40588</v>
      </c>
      <c r="E113" s="759">
        <v>40853</v>
      </c>
      <c r="F113" s="765" t="s">
        <v>93</v>
      </c>
      <c r="G113" s="756">
        <v>15</v>
      </c>
      <c r="H113" s="762">
        <f t="shared" si="0"/>
        <v>265</v>
      </c>
      <c r="I113" s="772">
        <v>1</v>
      </c>
      <c r="J113" s="772">
        <v>4</v>
      </c>
      <c r="K113" s="763">
        <f t="shared" si="1"/>
        <v>0.75</v>
      </c>
      <c r="L113" s="763">
        <f>PRODUCT(K99:K113)</f>
        <v>0.39776785714285712</v>
      </c>
      <c r="M113" s="764"/>
      <c r="N113" s="2"/>
      <c r="O113" s="2"/>
      <c r="P113" s="2"/>
      <c r="Q113" s="2"/>
      <c r="R113" s="2"/>
      <c r="S113" s="728"/>
    </row>
    <row r="114" spans="2:19" x14ac:dyDescent="0.25">
      <c r="B114" s="725"/>
      <c r="C114" s="758">
        <v>129</v>
      </c>
      <c r="D114" s="759">
        <v>40377</v>
      </c>
      <c r="E114" s="759">
        <v>40661</v>
      </c>
      <c r="F114" s="760" t="s">
        <v>102</v>
      </c>
      <c r="G114" s="756">
        <v>16</v>
      </c>
      <c r="H114" s="762">
        <f t="shared" si="0"/>
        <v>284</v>
      </c>
      <c r="I114" s="719">
        <v>0</v>
      </c>
      <c r="J114" s="761">
        <v>3</v>
      </c>
      <c r="K114" s="763">
        <f t="shared" si="1"/>
        <v>1</v>
      </c>
      <c r="L114" s="763">
        <f>PRODUCT(K99:K114)</f>
        <v>0.39776785714285712</v>
      </c>
      <c r="M114" s="764"/>
      <c r="N114" s="2"/>
      <c r="O114" s="2"/>
      <c r="P114" s="2"/>
      <c r="Q114" s="2"/>
      <c r="R114" s="2"/>
      <c r="S114" s="728"/>
    </row>
    <row r="115" spans="2:19" x14ac:dyDescent="0.25">
      <c r="B115" s="725"/>
      <c r="C115" s="758">
        <v>130</v>
      </c>
      <c r="D115" s="759">
        <v>40198</v>
      </c>
      <c r="E115" s="759">
        <v>40507</v>
      </c>
      <c r="F115" s="760" t="s">
        <v>102</v>
      </c>
      <c r="G115" s="756">
        <v>17</v>
      </c>
      <c r="H115" s="762">
        <f t="shared" si="0"/>
        <v>309</v>
      </c>
      <c r="I115" s="719">
        <v>0</v>
      </c>
      <c r="J115" s="761">
        <v>2</v>
      </c>
      <c r="K115" s="763">
        <f t="shared" si="1"/>
        <v>1</v>
      </c>
      <c r="L115" s="763">
        <f>PRODUCT(K99:K115)</f>
        <v>0.39776785714285712</v>
      </c>
      <c r="M115" s="764"/>
      <c r="N115" s="2"/>
      <c r="O115" s="2"/>
      <c r="P115" s="2"/>
      <c r="Q115" s="2"/>
      <c r="R115" s="2"/>
      <c r="S115" s="728"/>
    </row>
    <row r="116" spans="2:19" x14ac:dyDescent="0.25">
      <c r="B116" s="725"/>
      <c r="C116" s="758">
        <v>131</v>
      </c>
      <c r="D116" s="759">
        <v>39906</v>
      </c>
      <c r="E116" s="759">
        <v>40248</v>
      </c>
      <c r="F116" s="760" t="s">
        <v>102</v>
      </c>
      <c r="G116" s="756">
        <v>18</v>
      </c>
      <c r="H116" s="762">
        <f t="shared" si="0"/>
        <v>342</v>
      </c>
      <c r="I116" s="719">
        <v>0</v>
      </c>
      <c r="J116" s="761">
        <v>1</v>
      </c>
      <c r="K116" s="763">
        <f t="shared" si="1"/>
        <v>1</v>
      </c>
      <c r="L116" s="763">
        <f>PRODUCT(K99:K116)</f>
        <v>0.39776785714285712</v>
      </c>
      <c r="M116" s="764"/>
      <c r="N116" s="2"/>
      <c r="O116" s="2"/>
      <c r="P116" s="2"/>
      <c r="Q116" s="2"/>
      <c r="R116" s="2"/>
      <c r="S116" s="728"/>
    </row>
    <row r="117" spans="2:19" x14ac:dyDescent="0.25">
      <c r="B117" s="740"/>
      <c r="C117" s="741"/>
      <c r="D117" s="741"/>
      <c r="E117" s="741"/>
      <c r="F117" s="741"/>
      <c r="G117" s="741"/>
      <c r="H117" s="741"/>
      <c r="I117" s="741"/>
      <c r="J117" s="741"/>
      <c r="K117" s="741"/>
      <c r="L117" s="742"/>
      <c r="M117" s="742"/>
      <c r="N117" s="742"/>
      <c r="O117" s="742"/>
      <c r="P117" s="742"/>
      <c r="Q117" s="742"/>
      <c r="R117" s="742"/>
      <c r="S117" s="743"/>
    </row>
    <row r="118" spans="2:19" x14ac:dyDescent="0.25">
      <c r="C118" s="8"/>
      <c r="D118" s="8"/>
      <c r="E118" s="8"/>
      <c r="F118" s="8"/>
      <c r="G118" s="8"/>
      <c r="H118" s="8"/>
      <c r="I118" s="8"/>
      <c r="J118" s="8"/>
      <c r="K118" s="8"/>
    </row>
    <row r="119" spans="2:19" x14ac:dyDescent="0.25">
      <c r="B119" s="722"/>
      <c r="C119" s="131"/>
      <c r="D119" s="131"/>
      <c r="E119" s="131"/>
      <c r="F119" s="131"/>
      <c r="G119" s="131"/>
      <c r="H119" s="131"/>
      <c r="I119" s="131"/>
      <c r="J119" s="131"/>
      <c r="K119" s="131"/>
      <c r="L119" s="723"/>
      <c r="M119" s="723"/>
      <c r="N119" s="723"/>
      <c r="O119" s="723"/>
      <c r="P119" s="723"/>
      <c r="Q119" s="723"/>
      <c r="R119" s="723"/>
      <c r="S119" s="724"/>
    </row>
    <row r="120" spans="2:19" ht="30.75" customHeight="1" x14ac:dyDescent="0.25">
      <c r="B120" s="725"/>
      <c r="C120" s="2876" t="s">
        <v>1656</v>
      </c>
      <c r="D120" s="2876"/>
      <c r="E120" s="2876"/>
      <c r="F120" s="2876"/>
      <c r="G120" s="2876"/>
      <c r="H120" s="2876"/>
      <c r="I120" s="2876"/>
      <c r="J120" s="2876"/>
      <c r="K120" s="2876"/>
      <c r="L120" s="1181"/>
      <c r="M120" s="1181"/>
      <c r="N120" s="2"/>
      <c r="O120" s="2"/>
      <c r="P120" s="2"/>
      <c r="Q120" s="2"/>
      <c r="R120" s="2"/>
      <c r="S120" s="728"/>
    </row>
    <row r="121" spans="2:19" x14ac:dyDescent="0.25">
      <c r="B121" s="725"/>
      <c r="C121" s="205"/>
      <c r="D121" s="205"/>
      <c r="E121" s="205"/>
      <c r="F121" s="205"/>
      <c r="G121" s="205"/>
      <c r="H121" s="205"/>
      <c r="I121" s="205"/>
      <c r="J121" s="205"/>
      <c r="K121" s="205"/>
      <c r="L121" s="2"/>
      <c r="M121" s="2"/>
      <c r="N121" s="2"/>
      <c r="O121" s="2"/>
      <c r="P121" s="2"/>
      <c r="Q121" s="2"/>
      <c r="R121" s="2"/>
      <c r="S121" s="728"/>
    </row>
    <row r="122" spans="2:19" x14ac:dyDescent="0.25">
      <c r="B122" s="725"/>
      <c r="C122" s="205"/>
      <c r="D122" s="205"/>
      <c r="E122" s="205"/>
      <c r="F122" s="205"/>
      <c r="G122" s="205"/>
      <c r="H122" s="205"/>
      <c r="I122" s="205"/>
      <c r="J122" s="205"/>
      <c r="K122" s="205"/>
      <c r="L122" s="2"/>
      <c r="M122" s="2"/>
      <c r="N122" s="2"/>
      <c r="O122" s="2"/>
      <c r="P122" s="2"/>
      <c r="Q122" s="2"/>
      <c r="R122" s="2"/>
      <c r="S122" s="728"/>
    </row>
    <row r="123" spans="2:19" ht="28.5" customHeight="1" x14ac:dyDescent="0.25">
      <c r="B123" s="725"/>
      <c r="C123" s="205"/>
      <c r="D123" s="205"/>
      <c r="E123" s="205"/>
      <c r="F123" s="205"/>
      <c r="G123" s="205"/>
      <c r="H123" s="205"/>
      <c r="I123" s="205"/>
      <c r="J123" s="205"/>
      <c r="K123" s="205"/>
      <c r="L123" s="2"/>
      <c r="M123" s="2"/>
      <c r="N123" s="2"/>
      <c r="O123" s="2"/>
      <c r="P123" s="2"/>
      <c r="Q123" s="2"/>
      <c r="R123" s="2"/>
      <c r="S123" s="728"/>
    </row>
    <row r="124" spans="2:19" x14ac:dyDescent="0.25">
      <c r="B124" s="725"/>
      <c r="C124" s="205"/>
      <c r="D124" s="205"/>
      <c r="E124" s="205"/>
      <c r="F124" s="205"/>
      <c r="G124" s="205"/>
      <c r="H124" s="205"/>
      <c r="I124" s="205"/>
      <c r="J124" s="205"/>
      <c r="K124" s="205"/>
      <c r="L124" s="2"/>
      <c r="M124" s="2"/>
      <c r="N124" s="2"/>
      <c r="O124" s="2"/>
      <c r="P124" s="2"/>
      <c r="Q124" s="2"/>
      <c r="R124" s="2"/>
      <c r="S124" s="728"/>
    </row>
    <row r="125" spans="2:19" x14ac:dyDescent="0.25">
      <c r="B125" s="725"/>
      <c r="C125" s="205"/>
      <c r="D125" s="205"/>
      <c r="E125" s="205"/>
      <c r="F125" s="205"/>
      <c r="G125" s="205"/>
      <c r="H125" s="205"/>
      <c r="I125" s="205"/>
      <c r="J125" s="205"/>
      <c r="K125" s="205"/>
      <c r="L125" s="2"/>
      <c r="M125" s="2"/>
      <c r="N125" s="2"/>
      <c r="O125" s="2"/>
      <c r="P125" s="2"/>
      <c r="Q125" s="2"/>
      <c r="R125" s="2"/>
      <c r="S125" s="728"/>
    </row>
    <row r="126" spans="2:19" x14ac:dyDescent="0.25">
      <c r="B126" s="725"/>
      <c r="C126" s="205"/>
      <c r="D126" s="205"/>
      <c r="E126" s="205"/>
      <c r="F126" s="205"/>
      <c r="G126" s="205"/>
      <c r="H126" s="205"/>
      <c r="I126" s="205"/>
      <c r="J126" s="205"/>
      <c r="K126" s="205"/>
      <c r="L126" s="2"/>
      <c r="M126" s="2"/>
      <c r="N126" s="2"/>
      <c r="O126" s="2"/>
      <c r="P126" s="2"/>
      <c r="Q126" s="2"/>
      <c r="R126" s="2"/>
      <c r="S126" s="728"/>
    </row>
    <row r="127" spans="2:19" x14ac:dyDescent="0.25">
      <c r="B127" s="725"/>
      <c r="C127" s="205"/>
      <c r="D127" s="205"/>
      <c r="E127" s="205"/>
      <c r="F127" s="205"/>
      <c r="G127" s="205"/>
      <c r="H127" s="205"/>
      <c r="I127" s="205"/>
      <c r="J127" s="205"/>
      <c r="K127" s="205"/>
      <c r="L127" s="2"/>
      <c r="M127" s="2"/>
      <c r="N127" s="2"/>
      <c r="O127" s="2"/>
      <c r="P127" s="2"/>
      <c r="Q127" s="2"/>
      <c r="R127" s="2"/>
      <c r="S127" s="728"/>
    </row>
    <row r="128" spans="2:19" ht="15" customHeight="1" x14ac:dyDescent="0.25">
      <c r="B128" s="725"/>
      <c r="C128" s="205"/>
      <c r="D128" s="205"/>
      <c r="E128" s="205"/>
      <c r="F128" s="205"/>
      <c r="G128" s="205"/>
      <c r="H128" s="205"/>
      <c r="I128" s="205"/>
      <c r="J128" s="205"/>
      <c r="K128" s="205"/>
      <c r="L128" s="2"/>
      <c r="M128" s="2"/>
      <c r="N128" s="2"/>
      <c r="O128" s="2"/>
      <c r="P128" s="2"/>
      <c r="Q128" s="2"/>
      <c r="R128" s="2"/>
      <c r="S128" s="728"/>
    </row>
    <row r="129" spans="2:19" x14ac:dyDescent="0.25">
      <c r="B129" s="725"/>
      <c r="C129" s="205"/>
      <c r="D129" s="205"/>
      <c r="E129" s="205"/>
      <c r="F129" s="205"/>
      <c r="G129" s="205"/>
      <c r="H129" s="205"/>
      <c r="I129" s="205"/>
      <c r="J129" s="205"/>
      <c r="K129" s="205"/>
      <c r="L129" s="2"/>
      <c r="M129" s="2"/>
      <c r="N129" s="2"/>
      <c r="O129" s="2"/>
      <c r="P129" s="2"/>
      <c r="Q129" s="2"/>
      <c r="R129" s="2"/>
      <c r="S129" s="728"/>
    </row>
    <row r="130" spans="2:19" x14ac:dyDescent="0.25">
      <c r="B130" s="725"/>
      <c r="C130" s="205"/>
      <c r="D130" s="205"/>
      <c r="E130" s="205"/>
      <c r="F130" s="205"/>
      <c r="G130" s="205"/>
      <c r="H130" s="205"/>
      <c r="I130" s="205"/>
      <c r="J130" s="205"/>
      <c r="K130" s="205"/>
      <c r="L130" s="2"/>
      <c r="M130" s="2"/>
      <c r="N130" s="2"/>
      <c r="O130" s="2"/>
      <c r="P130" s="2"/>
      <c r="Q130" s="2"/>
      <c r="R130" s="2"/>
      <c r="S130" s="728"/>
    </row>
    <row r="131" spans="2:19" x14ac:dyDescent="0.25">
      <c r="B131" s="725"/>
      <c r="C131" s="205"/>
      <c r="D131" s="205"/>
      <c r="E131" s="205"/>
      <c r="F131" s="205"/>
      <c r="G131" s="205"/>
      <c r="H131" s="205"/>
      <c r="I131" s="205"/>
      <c r="J131" s="205"/>
      <c r="K131" s="205"/>
      <c r="L131" s="2"/>
      <c r="M131" s="2"/>
      <c r="N131" s="2"/>
      <c r="O131" s="2"/>
      <c r="P131" s="2"/>
      <c r="Q131" s="2"/>
      <c r="R131" s="2"/>
      <c r="S131" s="728"/>
    </row>
    <row r="132" spans="2:19" x14ac:dyDescent="0.25">
      <c r="B132" s="725"/>
      <c r="C132" s="205"/>
      <c r="D132" s="205"/>
      <c r="E132" s="205"/>
      <c r="F132" s="205"/>
      <c r="G132" s="205"/>
      <c r="H132" s="205"/>
      <c r="I132" s="205"/>
      <c r="J132" s="205"/>
      <c r="K132" s="205"/>
      <c r="L132" s="2"/>
      <c r="M132" s="2"/>
      <c r="N132" s="2"/>
      <c r="O132" s="2"/>
      <c r="P132" s="2"/>
      <c r="Q132" s="2"/>
      <c r="R132" s="2"/>
      <c r="S132" s="728"/>
    </row>
    <row r="133" spans="2:19" x14ac:dyDescent="0.25">
      <c r="B133" s="725"/>
      <c r="C133" s="205"/>
      <c r="D133" s="205"/>
      <c r="E133" s="205"/>
      <c r="F133" s="205"/>
      <c r="G133" s="205"/>
      <c r="H133" s="205"/>
      <c r="I133" s="205"/>
      <c r="J133" s="205"/>
      <c r="K133" s="205"/>
      <c r="L133" s="2"/>
      <c r="M133" s="2"/>
      <c r="N133" s="2"/>
      <c r="O133" s="2"/>
      <c r="P133" s="2"/>
      <c r="Q133" s="2"/>
      <c r="R133" s="2"/>
      <c r="S133" s="728"/>
    </row>
    <row r="134" spans="2:19" x14ac:dyDescent="0.25">
      <c r="B134" s="725"/>
      <c r="C134" s="205"/>
      <c r="D134" s="205"/>
      <c r="E134" s="205"/>
      <c r="F134" s="205"/>
      <c r="G134" s="205"/>
      <c r="H134" s="205"/>
      <c r="I134" s="205"/>
      <c r="J134" s="205"/>
      <c r="K134" s="205"/>
      <c r="L134" s="2"/>
      <c r="M134" s="2"/>
      <c r="N134" s="2"/>
      <c r="O134" s="2"/>
      <c r="P134" s="2"/>
      <c r="Q134" s="2"/>
      <c r="R134" s="2"/>
      <c r="S134" s="728"/>
    </row>
    <row r="135" spans="2:19" x14ac:dyDescent="0.25">
      <c r="B135" s="725"/>
      <c r="C135" s="205"/>
      <c r="D135" s="205"/>
      <c r="E135" s="205"/>
      <c r="F135" s="205"/>
      <c r="G135" s="205"/>
      <c r="H135" s="205"/>
      <c r="I135" s="205"/>
      <c r="J135" s="205"/>
      <c r="K135" s="205"/>
      <c r="L135" s="2"/>
      <c r="M135" s="2"/>
      <c r="N135" s="2"/>
      <c r="O135" s="2"/>
      <c r="P135" s="2"/>
      <c r="Q135" s="2"/>
      <c r="R135" s="2"/>
      <c r="S135" s="728"/>
    </row>
    <row r="136" spans="2:19" x14ac:dyDescent="0.25">
      <c r="B136" s="725"/>
      <c r="C136" s="205"/>
      <c r="D136" s="205"/>
      <c r="E136" s="205"/>
      <c r="F136" s="205"/>
      <c r="G136" s="205"/>
      <c r="H136" s="205"/>
      <c r="I136" s="205"/>
      <c r="J136" s="205"/>
      <c r="K136" s="205"/>
      <c r="L136" s="2"/>
      <c r="M136" s="2"/>
      <c r="N136" s="2"/>
      <c r="O136" s="2"/>
      <c r="P136" s="2"/>
      <c r="Q136" s="2"/>
      <c r="R136" s="2"/>
      <c r="S136" s="728"/>
    </row>
    <row r="137" spans="2:19" x14ac:dyDescent="0.25">
      <c r="B137" s="725"/>
      <c r="C137" s="205"/>
      <c r="D137" s="205"/>
      <c r="E137" s="205"/>
      <c r="F137" s="205"/>
      <c r="G137" s="205"/>
      <c r="H137" s="205"/>
      <c r="I137" s="205"/>
      <c r="J137" s="205"/>
      <c r="K137" s="205"/>
      <c r="L137" s="2"/>
      <c r="M137" s="2"/>
      <c r="N137" s="2"/>
      <c r="O137" s="2"/>
      <c r="P137" s="2"/>
      <c r="Q137" s="2"/>
      <c r="R137" s="2"/>
      <c r="S137" s="728"/>
    </row>
    <row r="138" spans="2:19" x14ac:dyDescent="0.25">
      <c r="B138" s="725"/>
      <c r="C138" s="205"/>
      <c r="D138" s="205"/>
      <c r="E138" s="205"/>
      <c r="F138" s="205"/>
      <c r="G138" s="205"/>
      <c r="H138" s="205"/>
      <c r="I138" s="205"/>
      <c r="J138" s="205"/>
      <c r="K138" s="205"/>
      <c r="L138" s="2"/>
      <c r="M138" s="2"/>
      <c r="N138" s="2"/>
      <c r="O138" s="2"/>
      <c r="P138" s="2"/>
      <c r="Q138" s="2"/>
      <c r="R138" s="2"/>
      <c r="S138" s="728"/>
    </row>
    <row r="139" spans="2:19" x14ac:dyDescent="0.25">
      <c r="B139" s="725"/>
      <c r="C139" s="205"/>
      <c r="D139" s="205"/>
      <c r="E139" s="205"/>
      <c r="F139" s="205"/>
      <c r="G139" s="205"/>
      <c r="H139" s="205"/>
      <c r="I139" s="205"/>
      <c r="J139" s="205"/>
      <c r="K139" s="205"/>
      <c r="L139" s="2"/>
      <c r="M139" s="2"/>
      <c r="N139" s="2"/>
      <c r="O139" s="2"/>
      <c r="P139" s="2"/>
      <c r="Q139" s="2"/>
      <c r="R139" s="2"/>
      <c r="S139" s="728"/>
    </row>
    <row r="140" spans="2:19" x14ac:dyDescent="0.25">
      <c r="B140" s="725"/>
      <c r="C140" s="205"/>
      <c r="D140" s="205"/>
      <c r="E140" s="205"/>
      <c r="F140" s="205"/>
      <c r="G140" s="205"/>
      <c r="H140" s="205"/>
      <c r="I140" s="205"/>
      <c r="J140" s="205"/>
      <c r="K140" s="205"/>
      <c r="L140" s="2"/>
      <c r="M140" s="2"/>
      <c r="N140" s="2"/>
      <c r="O140" s="2"/>
      <c r="P140" s="2"/>
      <c r="Q140" s="2"/>
      <c r="R140" s="2"/>
      <c r="S140" s="728"/>
    </row>
    <row r="141" spans="2:19" x14ac:dyDescent="0.25">
      <c r="B141" s="725"/>
      <c r="C141" s="205"/>
      <c r="D141" s="205"/>
      <c r="E141" s="205"/>
      <c r="F141" s="205"/>
      <c r="G141" s="205"/>
      <c r="H141" s="205"/>
      <c r="I141" s="205"/>
      <c r="J141" s="205"/>
      <c r="K141" s="205"/>
      <c r="L141" s="2"/>
      <c r="M141" s="2"/>
      <c r="N141" s="2"/>
      <c r="O141" s="2"/>
      <c r="P141" s="2"/>
      <c r="Q141" s="2"/>
      <c r="R141" s="2"/>
      <c r="S141" s="728"/>
    </row>
    <row r="142" spans="2:19" x14ac:dyDescent="0.25">
      <c r="B142" s="725"/>
      <c r="C142" s="205"/>
      <c r="D142" s="205"/>
      <c r="E142" s="205"/>
      <c r="F142" s="205"/>
      <c r="G142" s="205"/>
      <c r="H142" s="205"/>
      <c r="I142" s="205"/>
      <c r="J142" s="205"/>
      <c r="K142" s="205"/>
      <c r="L142" s="2"/>
      <c r="M142" s="2"/>
      <c r="N142" s="2"/>
      <c r="O142" s="2"/>
      <c r="P142" s="2"/>
      <c r="Q142" s="2"/>
      <c r="R142" s="2"/>
      <c r="S142" s="728"/>
    </row>
    <row r="143" spans="2:19" x14ac:dyDescent="0.25">
      <c r="B143" s="725"/>
      <c r="C143" s="205"/>
      <c r="D143" s="205"/>
      <c r="E143" s="205"/>
      <c r="F143" s="205"/>
      <c r="G143" s="205"/>
      <c r="H143" s="205"/>
      <c r="I143" s="205"/>
      <c r="J143" s="205"/>
      <c r="K143" s="205"/>
      <c r="L143" s="2"/>
      <c r="M143" s="2"/>
      <c r="N143" s="2"/>
      <c r="O143" s="2"/>
      <c r="P143" s="2"/>
      <c r="Q143" s="2"/>
      <c r="R143" s="2"/>
      <c r="S143" s="728"/>
    </row>
    <row r="144" spans="2:19" x14ac:dyDescent="0.25">
      <c r="B144" s="725"/>
      <c r="C144" s="205"/>
      <c r="D144" s="205"/>
      <c r="E144" s="205"/>
      <c r="F144" s="205"/>
      <c r="G144" s="205"/>
      <c r="H144" s="205"/>
      <c r="I144" s="205"/>
      <c r="J144" s="205"/>
      <c r="K144" s="205"/>
      <c r="L144" s="2"/>
      <c r="M144" s="2"/>
      <c r="N144" s="2"/>
      <c r="O144" s="2"/>
      <c r="P144" s="2"/>
      <c r="Q144" s="2"/>
      <c r="R144" s="2"/>
      <c r="S144" s="728"/>
    </row>
    <row r="145" spans="2:21" x14ac:dyDescent="0.25">
      <c r="B145" s="725"/>
      <c r="C145" s="205"/>
      <c r="D145" s="205"/>
      <c r="E145" s="205"/>
      <c r="F145" s="205"/>
      <c r="G145" s="205"/>
      <c r="H145" s="205"/>
      <c r="I145" s="205"/>
      <c r="J145" s="205"/>
      <c r="K145" s="205"/>
      <c r="L145" s="2"/>
      <c r="M145" s="2"/>
      <c r="N145" s="2"/>
      <c r="O145" s="2"/>
      <c r="P145" s="2"/>
      <c r="Q145" s="2"/>
      <c r="R145" s="2"/>
      <c r="S145" s="728"/>
    </row>
    <row r="146" spans="2:21" x14ac:dyDescent="0.25">
      <c r="B146" s="725"/>
      <c r="C146" s="205"/>
      <c r="D146" s="205"/>
      <c r="E146" s="205"/>
      <c r="F146" s="205"/>
      <c r="G146" s="205"/>
      <c r="H146" s="205"/>
      <c r="I146" s="205"/>
      <c r="J146" s="205"/>
      <c r="K146" s="205"/>
      <c r="L146" s="2"/>
      <c r="M146" s="2"/>
      <c r="N146" s="2"/>
      <c r="O146" s="2"/>
      <c r="P146" s="2"/>
      <c r="Q146" s="2"/>
      <c r="R146" s="2"/>
      <c r="S146" s="728"/>
    </row>
    <row r="147" spans="2:21" x14ac:dyDescent="0.25">
      <c r="B147" s="725"/>
      <c r="C147" s="205"/>
      <c r="D147" s="205"/>
      <c r="E147" s="205"/>
      <c r="F147" s="205"/>
      <c r="G147" s="205"/>
      <c r="H147" s="205"/>
      <c r="I147" s="205"/>
      <c r="J147" s="205"/>
      <c r="K147" s="205"/>
      <c r="L147" s="2"/>
      <c r="M147" s="2"/>
      <c r="N147" s="2"/>
      <c r="O147" s="2"/>
      <c r="P147" s="2"/>
      <c r="Q147" s="2"/>
      <c r="R147" s="2"/>
      <c r="S147" s="728"/>
    </row>
    <row r="148" spans="2:21" x14ac:dyDescent="0.25">
      <c r="B148" s="725"/>
      <c r="C148" s="205"/>
      <c r="D148" s="205"/>
      <c r="E148" s="205"/>
      <c r="F148" s="205"/>
      <c r="G148" s="205"/>
      <c r="H148" s="205"/>
      <c r="I148" s="205"/>
      <c r="J148" s="205"/>
      <c r="K148" s="205"/>
      <c r="L148" s="2"/>
      <c r="M148" s="2"/>
      <c r="N148" s="2"/>
      <c r="O148" s="2"/>
      <c r="P148" s="2"/>
      <c r="Q148" s="2"/>
      <c r="R148" s="2"/>
      <c r="S148" s="728"/>
      <c r="T148" s="2"/>
    </row>
    <row r="149" spans="2:21" x14ac:dyDescent="0.25">
      <c r="B149" s="725"/>
      <c r="C149" s="205"/>
      <c r="D149" s="205"/>
      <c r="E149" s="205"/>
      <c r="F149" s="205"/>
      <c r="G149" s="205"/>
      <c r="H149" s="205"/>
      <c r="I149" s="205"/>
      <c r="J149" s="205"/>
      <c r="K149" s="205"/>
      <c r="L149" s="2"/>
      <c r="M149" s="2"/>
      <c r="N149" s="2"/>
      <c r="O149" s="2"/>
      <c r="P149" s="2"/>
      <c r="Q149" s="2"/>
      <c r="R149" s="2"/>
      <c r="S149" s="728"/>
      <c r="T149" s="2"/>
    </row>
    <row r="150" spans="2:21" x14ac:dyDescent="0.25">
      <c r="B150" s="725"/>
      <c r="C150" s="205"/>
      <c r="D150" s="205"/>
      <c r="E150" s="205"/>
      <c r="F150" s="205"/>
      <c r="G150" s="205"/>
      <c r="H150" s="205"/>
      <c r="I150" s="205"/>
      <c r="J150" s="205"/>
      <c r="K150" s="205"/>
      <c r="L150" s="2"/>
      <c r="M150" s="2"/>
      <c r="N150" s="2"/>
      <c r="O150" s="2"/>
      <c r="P150" s="2"/>
      <c r="Q150" s="2"/>
      <c r="R150" s="2"/>
      <c r="S150" s="728"/>
      <c r="T150" s="2"/>
    </row>
    <row r="151" spans="2:21" x14ac:dyDescent="0.25">
      <c r="B151" s="725"/>
      <c r="C151" s="205"/>
      <c r="D151" s="205"/>
      <c r="E151" s="205"/>
      <c r="F151" s="205"/>
      <c r="G151" s="205"/>
      <c r="H151" s="205"/>
      <c r="I151" s="205"/>
      <c r="J151" s="205"/>
      <c r="K151" s="205"/>
      <c r="L151" s="2"/>
      <c r="M151" s="2"/>
      <c r="N151" s="2"/>
      <c r="O151" s="2"/>
      <c r="P151" s="2"/>
      <c r="Q151" s="2"/>
      <c r="R151" s="2"/>
      <c r="S151" s="728"/>
      <c r="T151" s="2"/>
    </row>
    <row r="152" spans="2:21" x14ac:dyDescent="0.25">
      <c r="B152" s="740"/>
      <c r="C152" s="741"/>
      <c r="D152" s="741"/>
      <c r="E152" s="741"/>
      <c r="F152" s="741"/>
      <c r="G152" s="741"/>
      <c r="H152" s="741"/>
      <c r="I152" s="741"/>
      <c r="J152" s="741"/>
      <c r="K152" s="741"/>
      <c r="L152" s="742"/>
      <c r="M152" s="742"/>
      <c r="N152" s="742"/>
      <c r="O152" s="742"/>
      <c r="P152" s="742"/>
      <c r="Q152" s="742"/>
      <c r="R152" s="742"/>
      <c r="S152" s="743"/>
      <c r="T152" s="2"/>
    </row>
    <row r="153" spans="2:21" x14ac:dyDescent="0.25">
      <c r="B153" s="2"/>
      <c r="C153" s="205"/>
      <c r="D153" s="205"/>
      <c r="E153" s="205"/>
      <c r="F153" s="205"/>
      <c r="G153" s="205"/>
      <c r="H153" s="205"/>
      <c r="I153" s="205"/>
      <c r="J153" s="205"/>
      <c r="K153" s="205"/>
      <c r="L153" s="2"/>
      <c r="M153" s="2"/>
      <c r="N153" s="2"/>
      <c r="O153" s="2"/>
      <c r="P153" s="2"/>
      <c r="Q153" s="2"/>
      <c r="R153" s="2"/>
      <c r="S153" s="2"/>
      <c r="T153" s="2"/>
    </row>
    <row r="154" spans="2:21" x14ac:dyDescent="0.25">
      <c r="B154" s="2"/>
      <c r="C154" s="205"/>
      <c r="D154" s="205"/>
      <c r="E154" s="205"/>
      <c r="F154" s="205"/>
      <c r="G154" s="205"/>
      <c r="H154" s="205"/>
      <c r="I154" s="205"/>
      <c r="J154" s="205"/>
      <c r="K154" s="205"/>
      <c r="L154" s="2"/>
      <c r="M154" s="2"/>
      <c r="N154" s="2"/>
      <c r="O154" s="2"/>
      <c r="P154" s="2"/>
      <c r="Q154" s="2"/>
      <c r="R154" s="2"/>
      <c r="S154" s="2"/>
      <c r="T154" s="2"/>
      <c r="U154" s="2"/>
    </row>
    <row r="155" spans="2:21" x14ac:dyDescent="0.25">
      <c r="B155" s="2"/>
      <c r="C155" s="205"/>
      <c r="D155" s="205"/>
      <c r="E155" s="205"/>
      <c r="F155" s="205"/>
      <c r="G155" s="205"/>
      <c r="H155" s="205"/>
      <c r="I155" s="205"/>
      <c r="J155" s="205"/>
      <c r="K155" s="205"/>
      <c r="L155" s="2"/>
      <c r="M155" s="2"/>
      <c r="N155" s="2"/>
      <c r="O155" s="2"/>
      <c r="P155" s="2"/>
      <c r="Q155" s="2"/>
      <c r="R155" s="2"/>
      <c r="S155" s="2"/>
      <c r="T155" s="2"/>
      <c r="U155" s="2"/>
    </row>
    <row r="156" spans="2:21" x14ac:dyDescent="0.25">
      <c r="B156" s="2"/>
      <c r="C156" s="205"/>
      <c r="D156" s="205"/>
      <c r="E156" s="205"/>
      <c r="F156" s="205"/>
      <c r="G156" s="205"/>
      <c r="H156" s="205"/>
      <c r="I156" s="205"/>
      <c r="J156" s="205"/>
      <c r="K156" s="205"/>
      <c r="L156" s="2"/>
      <c r="M156" s="2"/>
      <c r="N156" s="2"/>
      <c r="O156" s="2"/>
      <c r="P156" s="2"/>
      <c r="Q156" s="2"/>
      <c r="R156" s="2"/>
      <c r="S156" s="2"/>
      <c r="T156" s="2"/>
      <c r="U156" s="2"/>
    </row>
    <row r="157" spans="2:21" x14ac:dyDescent="0.25">
      <c r="B157" s="2"/>
      <c r="C157" s="205"/>
      <c r="D157" s="205"/>
      <c r="E157" s="205"/>
      <c r="F157" s="205"/>
      <c r="G157" s="205"/>
      <c r="H157" s="205"/>
      <c r="I157" s="205"/>
      <c r="J157" s="205"/>
      <c r="K157" s="205"/>
      <c r="L157" s="2"/>
      <c r="M157" s="2"/>
      <c r="N157" s="2"/>
      <c r="O157" s="2"/>
      <c r="P157" s="2"/>
      <c r="Q157" s="2"/>
      <c r="R157" s="2"/>
      <c r="S157" s="2"/>
      <c r="T157" s="2"/>
      <c r="U157" s="2"/>
    </row>
    <row r="158" spans="2:21" x14ac:dyDescent="0.25">
      <c r="B158" s="2"/>
      <c r="C158" s="205"/>
      <c r="D158" s="205"/>
      <c r="E158" s="205"/>
      <c r="F158" s="205"/>
      <c r="G158" s="205"/>
      <c r="H158" s="205"/>
      <c r="I158" s="205"/>
      <c r="J158" s="205"/>
      <c r="K158" s="205"/>
      <c r="L158" s="2"/>
      <c r="M158" s="2"/>
      <c r="N158" s="2"/>
      <c r="O158" s="2"/>
      <c r="P158" s="2"/>
      <c r="Q158" s="2"/>
      <c r="R158" s="2"/>
      <c r="S158" s="2"/>
      <c r="T158" s="2"/>
      <c r="U158" s="2"/>
    </row>
    <row r="159" spans="2:21" x14ac:dyDescent="0.25">
      <c r="B159" s="2"/>
      <c r="C159" s="205"/>
      <c r="D159" s="205"/>
      <c r="E159" s="205"/>
      <c r="F159" s="205"/>
      <c r="G159" s="205"/>
      <c r="H159" s="205"/>
      <c r="I159" s="205"/>
      <c r="J159" s="205"/>
      <c r="K159" s="205"/>
      <c r="L159" s="2"/>
      <c r="M159" s="2"/>
      <c r="N159" s="2"/>
      <c r="O159" s="2"/>
      <c r="P159" s="2"/>
      <c r="Q159" s="2"/>
      <c r="R159" s="2"/>
      <c r="S159" s="2"/>
      <c r="T159" s="2"/>
      <c r="U159" s="2"/>
    </row>
    <row r="160" spans="2:21" x14ac:dyDescent="0.25">
      <c r="B160" s="2"/>
      <c r="C160" s="205"/>
      <c r="D160" s="205"/>
      <c r="E160" s="205"/>
      <c r="F160" s="205"/>
      <c r="G160" s="205"/>
      <c r="H160" s="205"/>
      <c r="I160" s="205"/>
      <c r="J160" s="205"/>
      <c r="K160" s="205"/>
      <c r="L160" s="2"/>
      <c r="M160" s="2"/>
      <c r="N160" s="2"/>
      <c r="O160" s="2"/>
      <c r="P160" s="2"/>
      <c r="Q160" s="2"/>
      <c r="R160" s="2"/>
      <c r="S160" s="2"/>
      <c r="T160" s="2"/>
      <c r="U160" s="2"/>
    </row>
    <row r="161" spans="2:21" x14ac:dyDescent="0.25">
      <c r="B161" s="2"/>
      <c r="C161" s="205"/>
      <c r="D161" s="205"/>
      <c r="E161" s="205"/>
      <c r="F161" s="205"/>
      <c r="G161" s="205"/>
      <c r="H161" s="205"/>
      <c r="I161" s="205"/>
      <c r="J161" s="205"/>
      <c r="K161" s="205"/>
      <c r="L161" s="2"/>
      <c r="M161" s="2"/>
      <c r="N161" s="2"/>
      <c r="O161" s="2"/>
      <c r="P161" s="2"/>
      <c r="Q161" s="2"/>
      <c r="R161" s="2"/>
      <c r="S161" s="2"/>
      <c r="T161" s="2"/>
      <c r="U161" s="2"/>
    </row>
    <row r="162" spans="2:21" x14ac:dyDescent="0.25">
      <c r="B162" s="2"/>
      <c r="C162" s="205"/>
      <c r="D162" s="205"/>
      <c r="E162" s="205"/>
      <c r="F162" s="205"/>
      <c r="G162" s="205"/>
      <c r="H162" s="205"/>
      <c r="I162" s="205"/>
      <c r="J162" s="205"/>
      <c r="K162" s="205"/>
      <c r="L162" s="2"/>
      <c r="M162" s="2"/>
      <c r="N162" s="2"/>
      <c r="O162" s="2"/>
      <c r="P162" s="2"/>
      <c r="Q162" s="2"/>
      <c r="R162" s="2"/>
      <c r="S162" s="2"/>
      <c r="T162" s="2"/>
      <c r="U162" s="2"/>
    </row>
    <row r="163" spans="2:21" x14ac:dyDescent="0.25">
      <c r="B163" s="2"/>
      <c r="C163" s="205"/>
      <c r="D163" s="205"/>
      <c r="E163" s="205"/>
      <c r="F163" s="205"/>
      <c r="G163" s="205"/>
      <c r="H163" s="205"/>
      <c r="I163" s="205"/>
      <c r="J163" s="205"/>
      <c r="K163" s="205"/>
      <c r="L163" s="2"/>
      <c r="M163" s="2"/>
      <c r="N163" s="2"/>
      <c r="O163" s="2"/>
      <c r="P163" s="2"/>
      <c r="Q163" s="2"/>
      <c r="R163" s="2"/>
      <c r="S163" s="2"/>
      <c r="T163" s="2"/>
      <c r="U163" s="2"/>
    </row>
    <row r="164" spans="2:21" x14ac:dyDescent="0.25">
      <c r="B164" s="2"/>
      <c r="C164" s="205"/>
      <c r="D164" s="205"/>
      <c r="E164" s="205"/>
      <c r="F164" s="205"/>
      <c r="G164" s="205"/>
      <c r="H164" s="205"/>
      <c r="I164" s="205"/>
      <c r="J164" s="205"/>
      <c r="K164" s="205"/>
      <c r="L164" s="2"/>
      <c r="M164" s="2"/>
      <c r="N164" s="2"/>
      <c r="O164" s="2"/>
      <c r="P164" s="2"/>
      <c r="Q164" s="2"/>
      <c r="R164" s="2"/>
      <c r="S164" s="2"/>
      <c r="T164" s="2"/>
      <c r="U164" s="2"/>
    </row>
    <row r="165" spans="2:21" x14ac:dyDescent="0.25">
      <c r="B165" s="2"/>
      <c r="C165" s="205"/>
      <c r="D165" s="205"/>
      <c r="E165" s="205"/>
      <c r="F165" s="205"/>
      <c r="G165" s="205"/>
      <c r="H165" s="205"/>
      <c r="I165" s="205"/>
      <c r="J165" s="205"/>
      <c r="K165" s="205"/>
      <c r="L165" s="2"/>
      <c r="M165" s="2"/>
      <c r="N165" s="2"/>
      <c r="O165" s="2"/>
      <c r="P165" s="2"/>
      <c r="Q165" s="2"/>
      <c r="R165" s="2"/>
      <c r="S165" s="2"/>
      <c r="T165" s="2"/>
      <c r="U165" s="2"/>
    </row>
    <row r="166" spans="2:21" x14ac:dyDescent="0.25">
      <c r="B166" s="2"/>
      <c r="C166" s="205"/>
      <c r="D166" s="205"/>
      <c r="E166" s="205"/>
      <c r="F166" s="205"/>
      <c r="G166" s="205"/>
      <c r="H166" s="205"/>
      <c r="I166" s="205"/>
      <c r="J166" s="205"/>
      <c r="K166" s="205"/>
      <c r="L166" s="2"/>
      <c r="M166" s="2"/>
      <c r="N166" s="2"/>
      <c r="O166" s="2"/>
      <c r="P166" s="2"/>
      <c r="Q166" s="2"/>
      <c r="R166" s="2"/>
      <c r="S166" s="2"/>
      <c r="T166" s="2"/>
      <c r="U166" s="2"/>
    </row>
    <row r="167" spans="2:21" x14ac:dyDescent="0.25">
      <c r="B167" s="2"/>
      <c r="C167" s="205"/>
      <c r="D167" s="205"/>
      <c r="E167" s="205"/>
      <c r="F167" s="205"/>
      <c r="G167" s="205"/>
      <c r="H167" s="205"/>
      <c r="I167" s="205"/>
      <c r="J167" s="205"/>
      <c r="K167" s="205"/>
      <c r="L167" s="2"/>
      <c r="M167" s="2"/>
      <c r="N167" s="2"/>
      <c r="O167" s="2"/>
      <c r="P167" s="2"/>
      <c r="Q167" s="2"/>
      <c r="R167" s="2"/>
      <c r="S167" s="2"/>
      <c r="T167" s="2"/>
      <c r="U167" s="2"/>
    </row>
    <row r="168" spans="2:21" x14ac:dyDescent="0.25">
      <c r="B168" s="2"/>
      <c r="C168" s="205"/>
      <c r="D168" s="205"/>
      <c r="E168" s="205"/>
      <c r="F168" s="205"/>
      <c r="G168" s="205"/>
      <c r="H168" s="205"/>
      <c r="I168" s="205"/>
      <c r="J168" s="205"/>
      <c r="K168" s="205"/>
      <c r="L168" s="2"/>
      <c r="M168" s="2"/>
      <c r="N168" s="2"/>
      <c r="O168" s="2"/>
      <c r="P168" s="2"/>
      <c r="Q168" s="2"/>
      <c r="R168" s="2"/>
      <c r="S168" s="2"/>
      <c r="T168" s="2"/>
      <c r="U168" s="2"/>
    </row>
    <row r="169" spans="2:21" x14ac:dyDescent="0.25">
      <c r="B169" s="2"/>
      <c r="C169" s="205"/>
      <c r="D169" s="205"/>
      <c r="E169" s="205"/>
      <c r="F169" s="205"/>
      <c r="G169" s="205"/>
      <c r="H169" s="205"/>
      <c r="I169" s="205"/>
      <c r="J169" s="205"/>
      <c r="K169" s="205"/>
      <c r="L169" s="2"/>
      <c r="M169" s="2"/>
      <c r="N169" s="2"/>
      <c r="O169" s="2"/>
      <c r="P169" s="2"/>
      <c r="Q169" s="2"/>
      <c r="R169" s="2"/>
      <c r="S169" s="2"/>
      <c r="T169" s="2"/>
      <c r="U169" s="2"/>
    </row>
    <row r="170" spans="2:21" x14ac:dyDescent="0.25">
      <c r="B170" s="2"/>
      <c r="C170" s="205"/>
      <c r="D170" s="205"/>
      <c r="E170" s="205"/>
      <c r="F170" s="205"/>
      <c r="G170" s="205"/>
      <c r="H170" s="205"/>
      <c r="I170" s="205"/>
      <c r="J170" s="205"/>
      <c r="K170" s="205"/>
      <c r="L170" s="2"/>
      <c r="M170" s="2"/>
      <c r="N170" s="2"/>
      <c r="O170" s="2"/>
      <c r="P170" s="2"/>
      <c r="Q170" s="2"/>
      <c r="R170" s="2"/>
      <c r="S170" s="2"/>
      <c r="U170" s="2"/>
    </row>
    <row r="171" spans="2:21" x14ac:dyDescent="0.25">
      <c r="B171" s="2"/>
      <c r="C171" s="205"/>
      <c r="D171" s="205"/>
      <c r="E171" s="205"/>
      <c r="F171" s="205"/>
      <c r="G171" s="205"/>
      <c r="H171" s="205"/>
      <c r="I171" s="205"/>
      <c r="J171" s="205"/>
      <c r="K171" s="205"/>
      <c r="L171" s="2"/>
      <c r="M171" s="2"/>
      <c r="N171" s="2"/>
      <c r="O171" s="2"/>
      <c r="P171" s="2"/>
      <c r="Q171" s="2"/>
      <c r="R171" s="2"/>
      <c r="S171" s="2"/>
      <c r="U171" s="2"/>
    </row>
    <row r="172" spans="2:21" x14ac:dyDescent="0.25">
      <c r="C172" s="205"/>
      <c r="D172" s="205"/>
      <c r="E172" s="205"/>
      <c r="F172" s="205"/>
      <c r="G172" s="205"/>
      <c r="H172" s="205"/>
      <c r="I172" s="205"/>
      <c r="J172" s="205"/>
      <c r="K172" s="205"/>
      <c r="L172" s="2"/>
      <c r="M172" s="2"/>
      <c r="N172" s="2"/>
      <c r="O172" s="2"/>
      <c r="P172" s="2"/>
      <c r="Q172" s="2"/>
      <c r="R172" s="2"/>
      <c r="S172" s="2"/>
      <c r="U172" s="2"/>
    </row>
    <row r="173" spans="2:21" x14ac:dyDescent="0.25">
      <c r="C173" s="205"/>
      <c r="D173" s="205"/>
      <c r="E173" s="205"/>
      <c r="F173" s="205"/>
      <c r="G173" s="205"/>
      <c r="H173" s="205"/>
      <c r="I173" s="205"/>
      <c r="J173" s="205"/>
      <c r="K173" s="205"/>
      <c r="L173" s="2"/>
      <c r="M173" s="2"/>
      <c r="N173" s="2"/>
      <c r="O173" s="2"/>
      <c r="P173" s="2"/>
      <c r="Q173" s="2"/>
      <c r="R173" s="2"/>
      <c r="S173" s="2"/>
      <c r="U173" s="2"/>
    </row>
    <row r="174" spans="2:21" x14ac:dyDescent="0.25">
      <c r="C174" s="205"/>
      <c r="D174" s="205"/>
      <c r="E174" s="205"/>
      <c r="F174" s="205"/>
      <c r="G174" s="205"/>
      <c r="H174" s="205"/>
      <c r="I174" s="205"/>
      <c r="J174" s="205"/>
      <c r="K174" s="205"/>
      <c r="L174" s="2"/>
      <c r="M174" s="2"/>
      <c r="N174" s="2"/>
      <c r="O174" s="2"/>
      <c r="P174" s="2"/>
      <c r="Q174" s="2"/>
      <c r="R174" s="2"/>
      <c r="S174" s="2"/>
      <c r="U174" s="2"/>
    </row>
    <row r="175" spans="2:21" x14ac:dyDescent="0.25">
      <c r="C175" s="8"/>
      <c r="D175" s="8"/>
      <c r="E175" s="8"/>
      <c r="F175" s="8"/>
      <c r="G175" s="8"/>
      <c r="H175" s="8"/>
      <c r="I175" s="8"/>
      <c r="J175" s="8"/>
      <c r="K175" s="8"/>
      <c r="U175" s="2"/>
    </row>
    <row r="176" spans="2:21" x14ac:dyDescent="0.25">
      <c r="C176" s="8"/>
      <c r="D176" s="8"/>
      <c r="E176" s="8"/>
      <c r="F176" s="8"/>
      <c r="G176" s="8"/>
      <c r="H176" s="8"/>
      <c r="I176" s="8"/>
      <c r="J176" s="8"/>
      <c r="K176" s="8"/>
    </row>
    <row r="177" spans="3:11" x14ac:dyDescent="0.25">
      <c r="C177" s="8"/>
      <c r="D177" s="8"/>
      <c r="E177" s="8"/>
      <c r="F177" s="8"/>
      <c r="G177" s="8"/>
      <c r="H177" s="8"/>
      <c r="I177" s="8"/>
      <c r="J177" s="8"/>
      <c r="K177" s="8"/>
    </row>
    <row r="178" spans="3:11" x14ac:dyDescent="0.25">
      <c r="C178" s="8"/>
      <c r="D178" s="8"/>
      <c r="E178" s="8"/>
      <c r="F178" s="8"/>
      <c r="G178" s="8"/>
      <c r="H178" s="8"/>
      <c r="I178" s="8"/>
      <c r="J178" s="8"/>
      <c r="K178" s="8"/>
    </row>
    <row r="179" spans="3:11" x14ac:dyDescent="0.25">
      <c r="C179" s="8"/>
      <c r="D179" s="8"/>
      <c r="E179" s="8"/>
      <c r="F179" s="8"/>
      <c r="G179" s="8"/>
      <c r="H179" s="8"/>
      <c r="I179" s="8"/>
      <c r="J179" s="8"/>
      <c r="K179" s="8"/>
    </row>
    <row r="180" spans="3:11" x14ac:dyDescent="0.25">
      <c r="C180" s="8"/>
      <c r="D180" s="8"/>
      <c r="E180" s="8"/>
      <c r="F180" s="8"/>
      <c r="G180" s="8"/>
      <c r="H180" s="8"/>
      <c r="I180" s="8"/>
      <c r="J180" s="8"/>
      <c r="K180" s="8"/>
    </row>
    <row r="181" spans="3:11" x14ac:dyDescent="0.25">
      <c r="C181" s="8"/>
      <c r="D181" s="8"/>
      <c r="E181" s="8"/>
      <c r="F181" s="8"/>
      <c r="G181" s="8"/>
      <c r="H181" s="8"/>
      <c r="I181" s="8"/>
      <c r="J181" s="8"/>
      <c r="K181" s="8"/>
    </row>
    <row r="182" spans="3:11" x14ac:dyDescent="0.25">
      <c r="C182" s="8"/>
      <c r="D182" s="8"/>
      <c r="E182" s="8"/>
      <c r="F182" s="8"/>
      <c r="G182" s="8"/>
      <c r="H182" s="8"/>
      <c r="I182" s="8"/>
      <c r="J182" s="8"/>
      <c r="K182" s="8"/>
    </row>
    <row r="183" spans="3:11" x14ac:dyDescent="0.25">
      <c r="C183" s="8"/>
      <c r="D183" s="8"/>
      <c r="E183" s="8"/>
      <c r="F183" s="8"/>
      <c r="G183" s="8"/>
      <c r="H183" s="8"/>
      <c r="I183" s="8"/>
      <c r="J183" s="8"/>
    </row>
    <row r="184" spans="3:11" x14ac:dyDescent="0.25">
      <c r="G184" s="8"/>
      <c r="H184" s="8"/>
      <c r="I184" s="8"/>
      <c r="J184" s="8"/>
    </row>
    <row r="185" spans="3:11" x14ac:dyDescent="0.25">
      <c r="G185" s="8"/>
      <c r="H185" s="8"/>
      <c r="I185" s="8"/>
      <c r="J185" s="8"/>
    </row>
  </sheetData>
  <sheetProtection password="CA09" sheet="1" objects="1" scenarios="1"/>
  <mergeCells count="184">
    <mergeCell ref="G82:I82"/>
    <mergeCell ref="C96:L96"/>
    <mergeCell ref="C120:K120"/>
    <mergeCell ref="D85:F85"/>
    <mergeCell ref="C86:D86"/>
    <mergeCell ref="E86:F86"/>
    <mergeCell ref="D89:F89"/>
    <mergeCell ref="C80:D80"/>
    <mergeCell ref="D81:F81"/>
    <mergeCell ref="C82:D82"/>
    <mergeCell ref="E82:F82"/>
    <mergeCell ref="E83:F84"/>
    <mergeCell ref="C87:D87"/>
    <mergeCell ref="E87:F88"/>
    <mergeCell ref="C88:D88"/>
    <mergeCell ref="C83:D83"/>
    <mergeCell ref="C84:D84"/>
    <mergeCell ref="C91:D91"/>
    <mergeCell ref="E91:F92"/>
    <mergeCell ref="C92:D92"/>
    <mergeCell ref="C90:D90"/>
    <mergeCell ref="E90:F90"/>
    <mergeCell ref="G80:J80"/>
    <mergeCell ref="G81:I81"/>
    <mergeCell ref="J81:J82"/>
    <mergeCell ref="D12:F12"/>
    <mergeCell ref="K12:L12"/>
    <mergeCell ref="D13:F13"/>
    <mergeCell ref="K13:L13"/>
    <mergeCell ref="C14:F14"/>
    <mergeCell ref="K14:L14"/>
    <mergeCell ref="J18:O19"/>
    <mergeCell ref="J17:O17"/>
    <mergeCell ref="M20:O20"/>
    <mergeCell ref="G21:H21"/>
    <mergeCell ref="J21:K21"/>
    <mergeCell ref="M21:N21"/>
    <mergeCell ref="D21:E21"/>
    <mergeCell ref="D23:E23"/>
    <mergeCell ref="C15:F15"/>
    <mergeCell ref="C17:F17"/>
    <mergeCell ref="G17:I17"/>
    <mergeCell ref="C18:F18"/>
    <mergeCell ref="G18:I20"/>
    <mergeCell ref="C19:F20"/>
    <mergeCell ref="J20:L20"/>
    <mergeCell ref="K26:L26"/>
    <mergeCell ref="N26:O26"/>
    <mergeCell ref="M23:N23"/>
    <mergeCell ref="B2:H2"/>
    <mergeCell ref="K8:L8"/>
    <mergeCell ref="C9:F9"/>
    <mergeCell ref="K9:L9"/>
    <mergeCell ref="C10:F10"/>
    <mergeCell ref="K10:L10"/>
    <mergeCell ref="D11:F11"/>
    <mergeCell ref="K11:L11"/>
    <mergeCell ref="C7:F8"/>
    <mergeCell ref="G7:H7"/>
    <mergeCell ref="I7:J7"/>
    <mergeCell ref="C6:H6"/>
    <mergeCell ref="J29:K29"/>
    <mergeCell ref="M29:N29"/>
    <mergeCell ref="K30:L30"/>
    <mergeCell ref="N30:O30"/>
    <mergeCell ref="J31:K31"/>
    <mergeCell ref="M31:N31"/>
    <mergeCell ref="J35:K35"/>
    <mergeCell ref="D22:F22"/>
    <mergeCell ref="J27:K27"/>
    <mergeCell ref="M27:N27"/>
    <mergeCell ref="K28:L28"/>
    <mergeCell ref="N28:O28"/>
    <mergeCell ref="K24:L24"/>
    <mergeCell ref="N24:O24"/>
    <mergeCell ref="J25:K25"/>
    <mergeCell ref="M25:N25"/>
    <mergeCell ref="D25:E25"/>
    <mergeCell ref="E24:F24"/>
    <mergeCell ref="E26:F26"/>
    <mergeCell ref="D27:E27"/>
    <mergeCell ref="C28:F28"/>
    <mergeCell ref="K22:L22"/>
    <mergeCell ref="N22:O22"/>
    <mergeCell ref="J23:K23"/>
    <mergeCell ref="F55:G55"/>
    <mergeCell ref="G58:J58"/>
    <mergeCell ref="C55:E55"/>
    <mergeCell ref="H55:I55"/>
    <mergeCell ref="C56:E56"/>
    <mergeCell ref="H56:I56"/>
    <mergeCell ref="M35:N35"/>
    <mergeCell ref="K32:L32"/>
    <mergeCell ref="N32:O32"/>
    <mergeCell ref="J33:K33"/>
    <mergeCell ref="M33:N33"/>
    <mergeCell ref="K34:L34"/>
    <mergeCell ref="N34:O34"/>
    <mergeCell ref="G72:J72"/>
    <mergeCell ref="G75:J75"/>
    <mergeCell ref="L68:M68"/>
    <mergeCell ref="G69:I69"/>
    <mergeCell ref="L69:M69"/>
    <mergeCell ref="L70:M70"/>
    <mergeCell ref="C34:F34"/>
    <mergeCell ref="D35:E35"/>
    <mergeCell ref="D36:E36"/>
    <mergeCell ref="D37:E37"/>
    <mergeCell ref="D41:E41"/>
    <mergeCell ref="D42:E42"/>
    <mergeCell ref="C40:F40"/>
    <mergeCell ref="G59:J59"/>
    <mergeCell ref="H62:J62"/>
    <mergeCell ref="C58:F58"/>
    <mergeCell ref="K58:M58"/>
    <mergeCell ref="C46:E46"/>
    <mergeCell ref="C48:E48"/>
    <mergeCell ref="C43:F43"/>
    <mergeCell ref="C44:E44"/>
    <mergeCell ref="C45:F45"/>
    <mergeCell ref="D47:F47"/>
    <mergeCell ref="C54:I54"/>
    <mergeCell ref="H64:J64"/>
    <mergeCell ref="C75:F75"/>
    <mergeCell ref="K75:M75"/>
    <mergeCell ref="D62:F62"/>
    <mergeCell ref="L62:M62"/>
    <mergeCell ref="C63:D63"/>
    <mergeCell ref="E63:F63"/>
    <mergeCell ref="G63:I63"/>
    <mergeCell ref="L63:M63"/>
    <mergeCell ref="G71:I71"/>
    <mergeCell ref="L71:M71"/>
    <mergeCell ref="C72:F72"/>
    <mergeCell ref="K72:M72"/>
    <mergeCell ref="D66:F66"/>
    <mergeCell ref="L66:M66"/>
    <mergeCell ref="C67:D67"/>
    <mergeCell ref="E67:F67"/>
    <mergeCell ref="G67:I67"/>
    <mergeCell ref="L67:M67"/>
    <mergeCell ref="G73:I73"/>
    <mergeCell ref="L73:M73"/>
    <mergeCell ref="H66:J66"/>
    <mergeCell ref="H68:J68"/>
    <mergeCell ref="H70:J70"/>
    <mergeCell ref="G79:I79"/>
    <mergeCell ref="J78:J79"/>
    <mergeCell ref="C79:D79"/>
    <mergeCell ref="E79:F80"/>
    <mergeCell ref="C76:F76"/>
    <mergeCell ref="K76:M76"/>
    <mergeCell ref="C77:F77"/>
    <mergeCell ref="K77:M77"/>
    <mergeCell ref="C78:D78"/>
    <mergeCell ref="E78:F78"/>
    <mergeCell ref="G78:I78"/>
    <mergeCell ref="L78:M79"/>
    <mergeCell ref="G76:J76"/>
    <mergeCell ref="G77:J77"/>
    <mergeCell ref="D29:E29"/>
    <mergeCell ref="D30:E30"/>
    <mergeCell ref="D31:E31"/>
    <mergeCell ref="D64:F64"/>
    <mergeCell ref="L64:M64"/>
    <mergeCell ref="C65:D65"/>
    <mergeCell ref="E65:F65"/>
    <mergeCell ref="G65:I65"/>
    <mergeCell ref="L65:M65"/>
    <mergeCell ref="C60:D60"/>
    <mergeCell ref="E60:F60"/>
    <mergeCell ref="G60:I60"/>
    <mergeCell ref="L60:M60"/>
    <mergeCell ref="C61:D61"/>
    <mergeCell ref="E61:F61"/>
    <mergeCell ref="G61:I61"/>
    <mergeCell ref="L61:M61"/>
    <mergeCell ref="C59:F59"/>
    <mergeCell ref="K59:M59"/>
    <mergeCell ref="C53:E53"/>
    <mergeCell ref="D32:E32"/>
    <mergeCell ref="D38:F38"/>
    <mergeCell ref="D39:E39"/>
    <mergeCell ref="D33:E33"/>
  </mergeCells>
  <hyperlinks>
    <hyperlink ref="B3" location="Content!A1" display="Content (Inhaltsverzeichnis)"/>
  </hyperlinks>
  <pageMargins left="0.7" right="0.7" top="0.78740157499999996" bottom="0.78740157499999996"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showGridLines="0" workbookViewId="0">
      <pane ySplit="3" topLeftCell="A4" activePane="bottomLeft" state="frozen"/>
      <selection pane="bottomLeft" activeCell="B3" sqref="B3"/>
    </sheetView>
  </sheetViews>
  <sheetFormatPr baseColWidth="10" defaultColWidth="11.42578125" defaultRowHeight="15" x14ac:dyDescent="0.25"/>
  <cols>
    <col min="1" max="1" width="3" customWidth="1"/>
    <col min="2" max="2" width="2.28515625" customWidth="1"/>
    <col min="3" max="3" width="6.140625" customWidth="1"/>
    <col min="4" max="4" width="15" customWidth="1"/>
    <col min="6" max="6" width="11.7109375" customWidth="1"/>
    <col min="7" max="7" width="20.28515625" customWidth="1"/>
    <col min="8" max="8" width="9.42578125" customWidth="1"/>
    <col min="9" max="9" width="13.85546875" customWidth="1"/>
    <col min="10" max="10" width="12.5703125" customWidth="1"/>
    <col min="11" max="11" width="26.140625" customWidth="1"/>
    <col min="12" max="12" width="16" customWidth="1"/>
    <col min="13" max="13" width="4.7109375" customWidth="1"/>
  </cols>
  <sheetData>
    <row r="1" spans="2:26" s="211" customFormat="1" ht="4.5" customHeight="1" x14ac:dyDescent="0.2">
      <c r="Z1" s="721"/>
    </row>
    <row r="2" spans="2:26" s="211" customFormat="1" ht="51" customHeight="1" x14ac:dyDescent="0.2">
      <c r="C2" s="1399" t="s">
        <v>1626</v>
      </c>
      <c r="D2" s="1399"/>
      <c r="E2" s="1399"/>
      <c r="F2" s="1399"/>
      <c r="G2" s="1399"/>
      <c r="H2" s="67"/>
      <c r="I2" s="67"/>
      <c r="J2" s="67"/>
      <c r="K2" s="67"/>
      <c r="L2" s="67"/>
      <c r="M2" s="67"/>
      <c r="N2" s="31"/>
      <c r="O2" s="31"/>
      <c r="P2" s="31"/>
      <c r="Q2" s="31"/>
      <c r="R2" s="31"/>
      <c r="S2" s="31"/>
      <c r="T2" s="31"/>
      <c r="U2" s="31"/>
      <c r="V2" s="31"/>
      <c r="W2" s="31"/>
      <c r="X2" s="31"/>
      <c r="Y2" s="31"/>
      <c r="Z2" s="721"/>
    </row>
    <row r="3" spans="2:26" s="1" customFormat="1" ht="16.5" customHeight="1" x14ac:dyDescent="0.25">
      <c r="B3" s="533" t="s">
        <v>1228</v>
      </c>
      <c r="C3"/>
      <c r="D3"/>
      <c r="E3"/>
      <c r="F3"/>
      <c r="G3"/>
      <c r="H3" s="231"/>
      <c r="I3" s="231"/>
      <c r="J3" s="231"/>
      <c r="K3" s="232"/>
      <c r="L3"/>
      <c r="M3"/>
      <c r="N3"/>
    </row>
    <row r="5" spans="2:26" ht="8.25" customHeight="1" x14ac:dyDescent="0.25">
      <c r="B5" s="722"/>
      <c r="C5" s="723"/>
      <c r="D5" s="723"/>
      <c r="E5" s="723"/>
      <c r="F5" s="723"/>
      <c r="G5" s="723"/>
      <c r="H5" s="723"/>
      <c r="I5" s="723"/>
      <c r="J5" s="723"/>
      <c r="K5" s="723"/>
      <c r="L5" s="723"/>
      <c r="M5" s="724"/>
    </row>
    <row r="6" spans="2:26" ht="30" customHeight="1" x14ac:dyDescent="0.25">
      <c r="B6" s="725"/>
      <c r="C6" s="2834" t="s">
        <v>1610</v>
      </c>
      <c r="D6" s="2834"/>
      <c r="E6" s="2834"/>
      <c r="F6" s="2834"/>
      <c r="G6" s="2834"/>
      <c r="H6" s="2834"/>
      <c r="I6" s="726"/>
      <c r="J6" s="727"/>
      <c r="K6" s="726"/>
      <c r="L6" s="2"/>
      <c r="M6" s="728"/>
    </row>
    <row r="7" spans="2:26" ht="20.25" customHeight="1" x14ac:dyDescent="0.25">
      <c r="B7" s="725"/>
      <c r="C7" s="2826"/>
      <c r="D7" s="2827"/>
      <c r="E7" s="2827"/>
      <c r="F7" s="2828"/>
      <c r="G7" s="2832" t="s">
        <v>1581</v>
      </c>
      <c r="H7" s="2833"/>
      <c r="I7" s="2832" t="s">
        <v>1582</v>
      </c>
      <c r="J7" s="2833"/>
      <c r="K7" s="726"/>
      <c r="L7" s="2"/>
      <c r="M7" s="728"/>
    </row>
    <row r="8" spans="2:26" ht="27" customHeight="1" x14ac:dyDescent="0.25">
      <c r="B8" s="725"/>
      <c r="C8" s="2829"/>
      <c r="D8" s="2830"/>
      <c r="E8" s="2830"/>
      <c r="F8" s="2831"/>
      <c r="G8" s="783" t="s">
        <v>1606</v>
      </c>
      <c r="H8" s="783" t="s">
        <v>1608</v>
      </c>
      <c r="I8" s="783" t="s">
        <v>1606</v>
      </c>
      <c r="J8" s="783" t="s">
        <v>1607</v>
      </c>
      <c r="K8" s="2817" t="s">
        <v>1583</v>
      </c>
      <c r="L8" s="2817"/>
      <c r="M8" s="728"/>
    </row>
    <row r="9" spans="2:26" ht="24" customHeight="1" x14ac:dyDescent="0.25">
      <c r="B9" s="725"/>
      <c r="C9" s="1476" t="s">
        <v>1591</v>
      </c>
      <c r="D9" s="1477"/>
      <c r="E9" s="1477"/>
      <c r="F9" s="1478"/>
      <c r="G9" s="730">
        <v>200</v>
      </c>
      <c r="H9" s="730" t="s">
        <v>1584</v>
      </c>
      <c r="I9" s="730">
        <v>200</v>
      </c>
      <c r="J9" s="730" t="s">
        <v>1584</v>
      </c>
      <c r="K9" s="2818" t="s">
        <v>1660</v>
      </c>
      <c r="L9" s="2819"/>
      <c r="M9" s="728"/>
    </row>
    <row r="10" spans="2:26" ht="27.75" customHeight="1" x14ac:dyDescent="0.25">
      <c r="B10" s="725"/>
      <c r="C10" s="732"/>
      <c r="D10" s="2824" t="s">
        <v>1661</v>
      </c>
      <c r="E10" s="2824"/>
      <c r="F10" s="2825"/>
      <c r="G10" s="730">
        <v>2</v>
      </c>
      <c r="H10" s="731" t="s">
        <v>1588</v>
      </c>
      <c r="I10" s="730">
        <v>2</v>
      </c>
      <c r="J10" s="731" t="s">
        <v>1588</v>
      </c>
      <c r="K10" s="2835"/>
      <c r="L10" s="2835"/>
      <c r="M10" s="728"/>
    </row>
    <row r="11" spans="2:26" ht="24.75" customHeight="1" x14ac:dyDescent="0.25">
      <c r="B11" s="725"/>
      <c r="C11" s="2837" t="s">
        <v>1605</v>
      </c>
      <c r="D11" s="2838"/>
      <c r="E11" s="2838"/>
      <c r="F11" s="2839"/>
      <c r="G11" s="733">
        <f>G9-G10</f>
        <v>198</v>
      </c>
      <c r="H11" s="733">
        <f>H9-H10</f>
        <v>0.99990000000000001</v>
      </c>
      <c r="I11" s="733">
        <f>I9-I10</f>
        <v>198</v>
      </c>
      <c r="J11" s="733">
        <f>J9-J10</f>
        <v>0.99990000000000001</v>
      </c>
      <c r="K11" s="2899" t="s">
        <v>1590</v>
      </c>
      <c r="L11" s="2841"/>
      <c r="M11" s="728"/>
    </row>
    <row r="12" spans="2:26" ht="13.5" customHeight="1" x14ac:dyDescent="0.25">
      <c r="B12" s="725"/>
      <c r="C12" s="2857"/>
      <c r="D12" s="2857"/>
      <c r="E12" s="2857"/>
      <c r="F12" s="2857"/>
      <c r="G12" s="2"/>
      <c r="H12" s="2"/>
      <c r="I12" s="2"/>
      <c r="J12" s="2"/>
      <c r="K12" s="2"/>
      <c r="L12" s="2"/>
      <c r="M12" s="728"/>
    </row>
    <row r="13" spans="2:26" ht="9.75" customHeight="1" thickBot="1" x14ac:dyDescent="0.3">
      <c r="B13" s="725"/>
      <c r="C13" s="2"/>
      <c r="D13" s="2"/>
      <c r="E13" s="2"/>
      <c r="F13" s="2"/>
      <c r="G13" s="2"/>
      <c r="H13" s="2"/>
      <c r="I13" s="2"/>
      <c r="M13" s="728"/>
    </row>
    <row r="14" spans="2:26" ht="30" customHeight="1" x14ac:dyDescent="0.25">
      <c r="B14" s="725"/>
      <c r="C14" s="2879" t="s">
        <v>1671</v>
      </c>
      <c r="D14" s="2880"/>
      <c r="E14" s="2881"/>
      <c r="F14" s="2"/>
      <c r="G14" s="2"/>
      <c r="H14" s="2"/>
      <c r="I14" s="2"/>
      <c r="M14" s="728"/>
    </row>
    <row r="15" spans="2:26" x14ac:dyDescent="0.25">
      <c r="B15" s="725"/>
      <c r="C15" s="2882" t="s">
        <v>2773</v>
      </c>
      <c r="D15" s="2883"/>
      <c r="E15" s="2884"/>
      <c r="F15" s="2"/>
      <c r="G15" s="2"/>
      <c r="H15" s="2"/>
      <c r="I15" s="2"/>
      <c r="M15" s="728"/>
    </row>
    <row r="16" spans="2:26" x14ac:dyDescent="0.25">
      <c r="B16" s="725"/>
      <c r="C16" s="2885"/>
      <c r="D16" s="2886"/>
      <c r="E16" s="2887"/>
      <c r="F16" s="2"/>
      <c r="G16" s="2"/>
      <c r="H16" s="2"/>
      <c r="I16" s="2"/>
      <c r="M16" s="728"/>
    </row>
    <row r="17" spans="2:13" ht="47.25" customHeight="1" thickBot="1" x14ac:dyDescent="0.3">
      <c r="B17" s="725"/>
      <c r="C17" s="2845"/>
      <c r="D17" s="2846"/>
      <c r="E17" s="2847"/>
      <c r="F17" s="2"/>
      <c r="G17" s="2"/>
      <c r="H17" s="2"/>
      <c r="I17" s="2"/>
      <c r="M17" s="728"/>
    </row>
    <row r="18" spans="2:13" ht="14.25" customHeight="1" x14ac:dyDescent="0.25">
      <c r="B18" s="725"/>
      <c r="C18" s="2"/>
      <c r="D18" s="2"/>
      <c r="E18" s="2"/>
      <c r="F18" s="2"/>
      <c r="G18" s="2"/>
      <c r="H18" s="2"/>
      <c r="I18" s="2"/>
      <c r="M18" s="728"/>
    </row>
    <row r="19" spans="2:13" ht="50.25" customHeight="1" x14ac:dyDescent="0.25">
      <c r="B19" s="725"/>
      <c r="C19" s="2"/>
      <c r="D19" s="2"/>
      <c r="E19" s="2"/>
      <c r="F19" s="2"/>
      <c r="G19" s="2"/>
      <c r="H19" s="2"/>
      <c r="I19" s="2"/>
      <c r="M19" s="728"/>
    </row>
    <row r="20" spans="2:13" ht="12.75" customHeight="1" x14ac:dyDescent="0.25">
      <c r="B20" s="725"/>
      <c r="C20" s="2"/>
      <c r="D20" s="2"/>
      <c r="E20" s="2"/>
      <c r="F20" s="2"/>
      <c r="G20" s="2"/>
      <c r="H20" s="2"/>
      <c r="I20" s="2"/>
      <c r="M20" s="728"/>
    </row>
    <row r="21" spans="2:13" x14ac:dyDescent="0.25">
      <c r="B21" s="740"/>
      <c r="C21" s="741"/>
      <c r="D21" s="741"/>
      <c r="E21" s="741"/>
      <c r="F21" s="741"/>
      <c r="G21" s="741"/>
      <c r="H21" s="741"/>
      <c r="I21" s="742"/>
      <c r="J21" s="742"/>
      <c r="K21" s="742"/>
      <c r="L21" s="742"/>
      <c r="M21" s="743"/>
    </row>
    <row r="22" spans="2:13" x14ac:dyDescent="0.25">
      <c r="C22" s="8"/>
      <c r="D22" s="8"/>
      <c r="E22" s="8"/>
      <c r="F22" s="8"/>
      <c r="G22" s="8"/>
      <c r="H22" s="8"/>
      <c r="I22" s="8"/>
      <c r="J22" s="8"/>
      <c r="K22" s="8"/>
    </row>
    <row r="23" spans="2:13" x14ac:dyDescent="0.25">
      <c r="B23" s="722"/>
      <c r="C23" s="131"/>
      <c r="D23" s="131"/>
      <c r="E23" s="131"/>
      <c r="F23" s="131"/>
      <c r="G23" s="131"/>
      <c r="H23" s="131"/>
      <c r="I23" s="131"/>
      <c r="J23" s="131"/>
      <c r="K23" s="131"/>
      <c r="L23" s="723"/>
      <c r="M23" s="724"/>
    </row>
    <row r="24" spans="2:13" ht="28.5" customHeight="1" thickBot="1" x14ac:dyDescent="0.3">
      <c r="B24" s="725"/>
      <c r="C24" s="2898" t="s">
        <v>1620</v>
      </c>
      <c r="D24" s="2898"/>
      <c r="E24" s="2898"/>
      <c r="F24" s="2898"/>
      <c r="G24" s="2898"/>
      <c r="H24" s="2"/>
      <c r="I24" s="2"/>
      <c r="J24" s="2"/>
      <c r="K24" s="2"/>
      <c r="L24" s="2"/>
      <c r="M24" s="728"/>
    </row>
    <row r="25" spans="2:13" ht="33" customHeight="1" x14ac:dyDescent="0.25">
      <c r="B25" s="725"/>
      <c r="C25" s="2888" t="s">
        <v>1662</v>
      </c>
      <c r="D25" s="2889"/>
      <c r="E25" s="2889"/>
      <c r="F25" s="2889"/>
      <c r="G25" s="2890"/>
      <c r="H25" s="2"/>
      <c r="I25" s="2"/>
      <c r="J25" s="2"/>
      <c r="K25" s="2"/>
      <c r="L25" s="2"/>
      <c r="M25" s="728"/>
    </row>
    <row r="26" spans="2:13" ht="51.75" customHeight="1" x14ac:dyDescent="0.25">
      <c r="B26" s="725"/>
      <c r="C26" s="2804" t="s">
        <v>1666</v>
      </c>
      <c r="D26" s="2805"/>
      <c r="E26" s="2805"/>
      <c r="F26" s="2891" t="s">
        <v>1667</v>
      </c>
      <c r="G26" s="2892"/>
      <c r="H26" s="2"/>
      <c r="I26" s="2"/>
      <c r="J26" s="2"/>
      <c r="K26" s="2"/>
      <c r="L26" s="2"/>
      <c r="M26" s="728"/>
    </row>
    <row r="27" spans="2:13" ht="17.25" customHeight="1" thickBot="1" x14ac:dyDescent="0.3">
      <c r="B27" s="725"/>
      <c r="C27" s="2808" t="s">
        <v>1663</v>
      </c>
      <c r="D27" s="2809"/>
      <c r="E27" s="2809"/>
      <c r="F27" s="2893" t="s">
        <v>1668</v>
      </c>
      <c r="G27" s="2894"/>
      <c r="J27" s="2"/>
      <c r="K27" s="2"/>
      <c r="L27" s="2"/>
      <c r="M27" s="728"/>
    </row>
    <row r="28" spans="2:13" ht="36" customHeight="1" thickBot="1" x14ac:dyDescent="0.3">
      <c r="B28" s="725"/>
      <c r="C28" s="2"/>
      <c r="D28" s="2"/>
      <c r="E28" s="2"/>
      <c r="F28" s="2"/>
      <c r="G28" s="2"/>
      <c r="H28" s="2"/>
      <c r="I28" s="2"/>
      <c r="J28" s="2"/>
      <c r="K28" s="2"/>
      <c r="L28" s="2"/>
      <c r="M28" s="728"/>
    </row>
    <row r="29" spans="2:13" ht="39.75" customHeight="1" x14ac:dyDescent="0.25">
      <c r="B29" s="725"/>
      <c r="C29" s="2759" t="s">
        <v>1674</v>
      </c>
      <c r="D29" s="2760"/>
      <c r="E29" s="2760"/>
      <c r="F29" s="2761"/>
      <c r="G29" s="2895" t="s">
        <v>1673</v>
      </c>
      <c r="H29" s="2896"/>
      <c r="I29" s="2896"/>
      <c r="J29" s="2897"/>
      <c r="L29" s="2"/>
      <c r="M29" s="728"/>
    </row>
    <row r="30" spans="2:13" ht="28.5" customHeight="1" x14ac:dyDescent="0.25">
      <c r="B30" s="725"/>
      <c r="C30" s="2747" t="s">
        <v>1672</v>
      </c>
      <c r="D30" s="2748"/>
      <c r="E30" s="2748"/>
      <c r="F30" s="2749"/>
      <c r="G30" s="2747" t="s">
        <v>1672</v>
      </c>
      <c r="H30" s="2748"/>
      <c r="I30" s="2748"/>
      <c r="J30" s="2749"/>
      <c r="L30" s="2"/>
      <c r="M30" s="728"/>
    </row>
    <row r="31" spans="2:13" ht="36" customHeight="1" x14ac:dyDescent="0.25">
      <c r="B31" s="725"/>
      <c r="C31" s="1755" t="s">
        <v>733</v>
      </c>
      <c r="D31" s="1436"/>
      <c r="E31" s="1436" t="s">
        <v>1669</v>
      </c>
      <c r="F31" s="1523"/>
      <c r="G31" s="2227" t="s">
        <v>733</v>
      </c>
      <c r="H31" s="1478"/>
      <c r="I31" s="1476" t="s">
        <v>1670</v>
      </c>
      <c r="J31" s="1479"/>
      <c r="M31" s="728"/>
    </row>
    <row r="32" spans="2:13" ht="35.25" customHeight="1" x14ac:dyDescent="0.25">
      <c r="B32" s="725"/>
      <c r="C32" s="1755" t="s">
        <v>732</v>
      </c>
      <c r="D32" s="1436"/>
      <c r="E32" s="1436" t="s">
        <v>93</v>
      </c>
      <c r="F32" s="1523"/>
      <c r="G32" s="2227" t="s">
        <v>732</v>
      </c>
      <c r="H32" s="1478"/>
      <c r="I32" s="1476" t="s">
        <v>897</v>
      </c>
      <c r="J32" s="1479"/>
      <c r="M32" s="728"/>
    </row>
    <row r="33" spans="2:20" ht="35.25" customHeight="1" thickBot="1" x14ac:dyDescent="0.3">
      <c r="B33" s="725"/>
      <c r="C33" s="2261" t="s">
        <v>1213</v>
      </c>
      <c r="D33" s="1497"/>
      <c r="E33" s="1497" t="s">
        <v>1185</v>
      </c>
      <c r="F33" s="1634"/>
      <c r="G33" s="2246" t="s">
        <v>1213</v>
      </c>
      <c r="H33" s="1526"/>
      <c r="I33" s="1524" t="s">
        <v>8</v>
      </c>
      <c r="J33" s="1527"/>
      <c r="M33" s="728"/>
    </row>
    <row r="34" spans="2:20" x14ac:dyDescent="0.25">
      <c r="B34" s="725"/>
      <c r="C34" s="205"/>
      <c r="D34" s="205"/>
      <c r="E34" s="205"/>
      <c r="F34" s="205"/>
      <c r="G34" s="205"/>
      <c r="H34" s="205"/>
      <c r="I34" s="205"/>
      <c r="J34" s="205"/>
      <c r="M34" s="728"/>
    </row>
    <row r="35" spans="2:20" ht="42.75" customHeight="1" thickBot="1" x14ac:dyDescent="0.3">
      <c r="B35" s="725"/>
      <c r="C35" s="2771" t="s">
        <v>1678</v>
      </c>
      <c r="D35" s="2772"/>
      <c r="E35" s="2772"/>
      <c r="F35" s="2773"/>
      <c r="G35" s="2905" t="s">
        <v>1679</v>
      </c>
      <c r="H35" s="2906"/>
      <c r="I35" s="2906"/>
      <c r="J35" s="2906"/>
      <c r="K35" s="2907"/>
      <c r="L35" s="2907"/>
      <c r="M35" s="2908"/>
      <c r="N35" s="753"/>
      <c r="O35" s="2"/>
      <c r="P35" s="2"/>
      <c r="Q35" s="2"/>
      <c r="R35" s="2"/>
      <c r="S35" s="2"/>
      <c r="T35" s="2"/>
    </row>
    <row r="36" spans="2:20" ht="33.75" customHeight="1" thickBot="1" x14ac:dyDescent="0.3">
      <c r="B36" s="725"/>
      <c r="C36" s="2900" t="s">
        <v>1630</v>
      </c>
      <c r="D36" s="2901"/>
      <c r="E36" s="2901"/>
      <c r="F36" s="2902"/>
      <c r="G36" s="2895" t="s">
        <v>1631</v>
      </c>
      <c r="H36" s="2896"/>
      <c r="I36" s="2896"/>
      <c r="J36" s="2897"/>
      <c r="K36" s="2910"/>
      <c r="L36" s="2911"/>
      <c r="M36" s="2912"/>
      <c r="N36" s="2"/>
      <c r="O36" s="2"/>
      <c r="P36" s="2"/>
      <c r="Q36" s="2"/>
      <c r="R36" s="2"/>
      <c r="S36" s="2"/>
      <c r="T36" s="2"/>
    </row>
    <row r="37" spans="2:20" ht="37.5" customHeight="1" x14ac:dyDescent="0.25">
      <c r="B37" s="725"/>
      <c r="C37" s="1793" t="s">
        <v>1641</v>
      </c>
      <c r="D37" s="1794"/>
      <c r="E37" s="1794"/>
      <c r="F37" s="2909" t="s">
        <v>1680</v>
      </c>
      <c r="G37" s="2227" t="s">
        <v>1213</v>
      </c>
      <c r="H37" s="1477"/>
      <c r="I37" s="1478"/>
      <c r="J37" s="1457" t="s">
        <v>1642</v>
      </c>
      <c r="K37" s="751"/>
      <c r="L37" s="1686"/>
      <c r="M37" s="1687"/>
      <c r="N37" s="2"/>
      <c r="O37" s="2"/>
      <c r="P37" s="2"/>
      <c r="Q37" s="2"/>
      <c r="R37" s="2"/>
      <c r="S37" s="2"/>
      <c r="T37" s="2"/>
    </row>
    <row r="38" spans="2:20" ht="40.5" customHeight="1" thickBot="1" x14ac:dyDescent="0.3">
      <c r="B38" s="725"/>
      <c r="C38" s="2261" t="s">
        <v>2246</v>
      </c>
      <c r="D38" s="1497"/>
      <c r="E38" s="1498"/>
      <c r="F38" s="2348"/>
      <c r="G38" s="2246" t="s">
        <v>2246</v>
      </c>
      <c r="H38" s="1525"/>
      <c r="I38" s="1526"/>
      <c r="J38" s="1460"/>
      <c r="K38" s="787"/>
      <c r="L38" s="1686"/>
      <c r="M38" s="1687"/>
      <c r="N38" s="2"/>
      <c r="O38" s="2"/>
      <c r="P38" s="2"/>
      <c r="Q38" s="2"/>
      <c r="R38" s="2"/>
      <c r="S38" s="2"/>
      <c r="T38" s="2"/>
    </row>
    <row r="39" spans="2:20" x14ac:dyDescent="0.25">
      <c r="B39" s="740"/>
      <c r="C39" s="741"/>
      <c r="D39" s="741"/>
      <c r="E39" s="741"/>
      <c r="F39" s="741"/>
      <c r="G39" s="741"/>
      <c r="H39" s="741"/>
      <c r="I39" s="741"/>
      <c r="J39" s="741"/>
      <c r="K39" s="741"/>
      <c r="L39" s="742"/>
      <c r="M39" s="743"/>
      <c r="S39" s="2"/>
      <c r="T39" s="2"/>
    </row>
    <row r="40" spans="2:20" x14ac:dyDescent="0.25">
      <c r="C40" s="8"/>
      <c r="D40" s="8"/>
      <c r="E40" s="8"/>
      <c r="F40" s="8"/>
      <c r="G40" s="8"/>
      <c r="H40" s="8"/>
      <c r="I40" s="8"/>
      <c r="J40" s="8"/>
      <c r="K40" s="8"/>
      <c r="S40" s="2"/>
      <c r="T40" s="2"/>
    </row>
    <row r="41" spans="2:20" ht="9" customHeight="1" x14ac:dyDescent="0.25">
      <c r="B41" s="722"/>
      <c r="C41" s="131"/>
      <c r="D41" s="131"/>
      <c r="E41" s="131"/>
      <c r="F41" s="131"/>
      <c r="G41" s="131"/>
      <c r="H41" s="131"/>
      <c r="I41" s="131"/>
      <c r="J41" s="131"/>
      <c r="K41" s="131"/>
      <c r="L41" s="723"/>
      <c r="M41" s="724"/>
      <c r="S41" s="2"/>
      <c r="T41" s="2"/>
    </row>
    <row r="42" spans="2:20" ht="30.75" customHeight="1" x14ac:dyDescent="0.25">
      <c r="B42" s="725"/>
      <c r="C42" s="2876" t="s">
        <v>1648</v>
      </c>
      <c r="D42" s="2903"/>
      <c r="E42" s="2903"/>
      <c r="F42" s="2903"/>
      <c r="G42" s="2903"/>
      <c r="H42" s="2903"/>
      <c r="I42" s="2903"/>
      <c r="J42" s="2903"/>
      <c r="K42" s="2903"/>
      <c r="L42" s="2903"/>
      <c r="M42" s="2904"/>
      <c r="S42" s="2"/>
      <c r="T42" s="2"/>
    </row>
    <row r="43" spans="2:20" ht="9.75" customHeight="1" x14ac:dyDescent="0.25">
      <c r="B43" s="725"/>
      <c r="C43" s="754"/>
      <c r="D43" s="755"/>
      <c r="E43" s="755"/>
      <c r="F43" s="755"/>
      <c r="G43" s="755"/>
      <c r="H43" s="755"/>
      <c r="I43" s="755"/>
      <c r="J43" s="755"/>
      <c r="K43" s="755"/>
      <c r="L43" s="755"/>
      <c r="M43" s="728"/>
      <c r="S43" s="2"/>
      <c r="T43" s="2"/>
    </row>
    <row r="44" spans="2:20" ht="96.75" customHeight="1" x14ac:dyDescent="0.25">
      <c r="B44" s="725"/>
      <c r="C44" s="756" t="s">
        <v>1639</v>
      </c>
      <c r="D44" s="1133" t="s">
        <v>2575</v>
      </c>
      <c r="E44" s="172" t="s">
        <v>1650</v>
      </c>
      <c r="F44" s="756" t="s">
        <v>1649</v>
      </c>
      <c r="G44" s="756" t="s">
        <v>1654</v>
      </c>
      <c r="H44" s="756" t="s">
        <v>1651</v>
      </c>
      <c r="I44" s="756" t="s">
        <v>1681</v>
      </c>
      <c r="J44" s="756" t="s">
        <v>1653</v>
      </c>
      <c r="K44" s="784" t="s">
        <v>1652</v>
      </c>
      <c r="L44" s="756" t="s">
        <v>1657</v>
      </c>
      <c r="M44" s="788"/>
      <c r="N44" s="2"/>
      <c r="O44" s="2"/>
      <c r="P44" s="2"/>
      <c r="Q44" s="2"/>
      <c r="R44" s="2"/>
      <c r="S44" s="2"/>
      <c r="T44" s="2"/>
    </row>
    <row r="45" spans="2:20" x14ac:dyDescent="0.25">
      <c r="B45" s="725"/>
      <c r="C45" s="758">
        <v>111</v>
      </c>
      <c r="D45" s="759">
        <v>41896</v>
      </c>
      <c r="E45" s="759">
        <v>41912</v>
      </c>
      <c r="F45" s="765" t="s">
        <v>93</v>
      </c>
      <c r="G45" s="761">
        <v>1</v>
      </c>
      <c r="H45" s="762">
        <f>E45-D45</f>
        <v>16</v>
      </c>
      <c r="I45" s="719">
        <v>0</v>
      </c>
      <c r="J45" s="761">
        <v>18</v>
      </c>
      <c r="K45" s="763">
        <f>(J45-I45)/J45</f>
        <v>1</v>
      </c>
      <c r="L45" s="763">
        <v>1</v>
      </c>
      <c r="M45" s="728"/>
      <c r="S45" s="2"/>
      <c r="T45" s="2"/>
    </row>
    <row r="46" spans="2:20" x14ac:dyDescent="0.25">
      <c r="B46" s="725"/>
      <c r="C46" s="758">
        <v>112</v>
      </c>
      <c r="D46" s="759">
        <v>41601</v>
      </c>
      <c r="E46" s="759">
        <v>41639</v>
      </c>
      <c r="F46" s="760" t="s">
        <v>102</v>
      </c>
      <c r="G46" s="761">
        <v>2</v>
      </c>
      <c r="H46" s="762">
        <f t="shared" ref="H46:H62" si="0">E46-D46</f>
        <v>38</v>
      </c>
      <c r="I46" s="719">
        <v>1</v>
      </c>
      <c r="J46" s="761">
        <v>17</v>
      </c>
      <c r="K46" s="763">
        <f>(J46-I46)/J46</f>
        <v>0.94117647058823528</v>
      </c>
      <c r="L46" s="763">
        <f>PRODUCT(K45:K46)</f>
        <v>0.94117647058823528</v>
      </c>
      <c r="M46" s="728"/>
      <c r="S46" s="2"/>
      <c r="T46" s="2"/>
    </row>
    <row r="47" spans="2:20" x14ac:dyDescent="0.25">
      <c r="B47" s="725"/>
      <c r="C47" s="758">
        <v>113</v>
      </c>
      <c r="D47" s="759">
        <v>41776</v>
      </c>
      <c r="E47" s="759">
        <v>41816</v>
      </c>
      <c r="F47" s="765" t="s">
        <v>93</v>
      </c>
      <c r="G47" s="761">
        <v>3</v>
      </c>
      <c r="H47" s="762">
        <f t="shared" si="0"/>
        <v>40</v>
      </c>
      <c r="I47" s="761">
        <v>0</v>
      </c>
      <c r="J47" s="761">
        <v>16</v>
      </c>
      <c r="K47" s="763">
        <f>(J47-I47)/J47</f>
        <v>1</v>
      </c>
      <c r="L47" s="763">
        <f>PRODUCT(K45:K47)</f>
        <v>0.94117647058823528</v>
      </c>
      <c r="M47" s="728"/>
      <c r="S47" s="2"/>
      <c r="T47" s="2"/>
    </row>
    <row r="48" spans="2:20" x14ac:dyDescent="0.25">
      <c r="B48" s="725"/>
      <c r="C48" s="758">
        <v>114</v>
      </c>
      <c r="D48" s="759">
        <v>40974</v>
      </c>
      <c r="E48" s="759">
        <v>41019</v>
      </c>
      <c r="F48" s="765" t="s">
        <v>93</v>
      </c>
      <c r="G48" s="761">
        <v>4</v>
      </c>
      <c r="H48" s="762">
        <f t="shared" si="0"/>
        <v>45</v>
      </c>
      <c r="I48" s="761">
        <v>0</v>
      </c>
      <c r="J48" s="761">
        <v>15</v>
      </c>
      <c r="K48" s="763">
        <f t="shared" ref="K48:K62" si="1">(J48-I48)/J48</f>
        <v>1</v>
      </c>
      <c r="L48" s="763">
        <f>PRODUCT(K45:K48)</f>
        <v>0.94117647058823528</v>
      </c>
      <c r="M48" s="728"/>
      <c r="S48" s="2"/>
      <c r="T48" s="2"/>
    </row>
    <row r="49" spans="2:20" x14ac:dyDescent="0.25">
      <c r="B49" s="725"/>
      <c r="C49" s="758">
        <v>115</v>
      </c>
      <c r="D49" s="759">
        <v>41291</v>
      </c>
      <c r="E49" s="759">
        <v>41348</v>
      </c>
      <c r="F49" s="760" t="s">
        <v>102</v>
      </c>
      <c r="G49" s="756">
        <v>5</v>
      </c>
      <c r="H49" s="762">
        <f t="shared" si="0"/>
        <v>57</v>
      </c>
      <c r="I49" s="761">
        <v>1</v>
      </c>
      <c r="J49" s="761">
        <v>14</v>
      </c>
      <c r="K49" s="763">
        <f t="shared" si="1"/>
        <v>0.9285714285714286</v>
      </c>
      <c r="L49" s="763">
        <f>PRODUCT(K45:K49)</f>
        <v>0.87394957983193278</v>
      </c>
      <c r="M49" s="728"/>
      <c r="S49" s="2"/>
      <c r="T49" s="2"/>
    </row>
    <row r="50" spans="2:20" x14ac:dyDescent="0.25">
      <c r="B50" s="725"/>
      <c r="C50" s="758">
        <v>116</v>
      </c>
      <c r="D50" s="759">
        <v>40808</v>
      </c>
      <c r="E50" s="759">
        <v>40890</v>
      </c>
      <c r="F50" s="765" t="s">
        <v>93</v>
      </c>
      <c r="G50" s="756">
        <v>6</v>
      </c>
      <c r="H50" s="762">
        <f t="shared" si="0"/>
        <v>82</v>
      </c>
      <c r="I50" s="761">
        <v>0</v>
      </c>
      <c r="J50" s="761">
        <v>13</v>
      </c>
      <c r="K50" s="763">
        <f t="shared" si="1"/>
        <v>1</v>
      </c>
      <c r="L50" s="763">
        <f>PRODUCT(K45:K50)</f>
        <v>0.87394957983193278</v>
      </c>
      <c r="M50" s="728"/>
      <c r="S50" s="2"/>
      <c r="T50" s="2"/>
    </row>
    <row r="51" spans="2:20" x14ac:dyDescent="0.25">
      <c r="B51" s="725"/>
      <c r="C51" s="758">
        <v>117</v>
      </c>
      <c r="D51" s="759">
        <v>41185</v>
      </c>
      <c r="E51" s="759">
        <v>41286</v>
      </c>
      <c r="F51" s="760" t="s">
        <v>102</v>
      </c>
      <c r="G51" s="756">
        <v>7</v>
      </c>
      <c r="H51" s="762">
        <f t="shared" si="0"/>
        <v>101</v>
      </c>
      <c r="I51" s="761">
        <v>1</v>
      </c>
      <c r="J51" s="761">
        <v>12</v>
      </c>
      <c r="K51" s="763">
        <f t="shared" si="1"/>
        <v>0.91666666666666663</v>
      </c>
      <c r="L51" s="763">
        <f>PRODUCT(K45:K51)</f>
        <v>0.80112044817927164</v>
      </c>
      <c r="M51" s="728"/>
      <c r="S51" s="2"/>
      <c r="T51" s="2"/>
    </row>
    <row r="52" spans="2:20" x14ac:dyDescent="0.25">
      <c r="B52" s="725"/>
      <c r="C52" s="758">
        <v>121</v>
      </c>
      <c r="D52" s="759">
        <v>41014</v>
      </c>
      <c r="E52" s="759">
        <v>41164</v>
      </c>
      <c r="F52" s="765" t="s">
        <v>93</v>
      </c>
      <c r="G52" s="756">
        <v>8</v>
      </c>
      <c r="H52" s="762">
        <f t="shared" si="0"/>
        <v>150</v>
      </c>
      <c r="I52" s="719">
        <v>0</v>
      </c>
      <c r="J52" s="761">
        <v>11</v>
      </c>
      <c r="K52" s="763">
        <f t="shared" si="1"/>
        <v>1</v>
      </c>
      <c r="L52" s="763">
        <f>PRODUCT(K45:K52)</f>
        <v>0.80112044817927164</v>
      </c>
      <c r="M52" s="728"/>
      <c r="S52" s="2"/>
      <c r="T52" s="2"/>
    </row>
    <row r="53" spans="2:20" x14ac:dyDescent="0.25">
      <c r="B53" s="725"/>
      <c r="C53" s="758">
        <v>122</v>
      </c>
      <c r="D53" s="759">
        <v>40743</v>
      </c>
      <c r="E53" s="759">
        <v>40904</v>
      </c>
      <c r="F53" s="765" t="s">
        <v>93</v>
      </c>
      <c r="G53" s="756">
        <v>9</v>
      </c>
      <c r="H53" s="762">
        <f t="shared" si="0"/>
        <v>161</v>
      </c>
      <c r="I53" s="719">
        <v>0</v>
      </c>
      <c r="J53" s="761">
        <v>10</v>
      </c>
      <c r="K53" s="763">
        <f t="shared" si="1"/>
        <v>1</v>
      </c>
      <c r="L53" s="763">
        <f>PRODUCT(K45:K53)</f>
        <v>0.80112044817927164</v>
      </c>
      <c r="M53" s="728"/>
      <c r="S53" s="2"/>
      <c r="T53" s="2"/>
    </row>
    <row r="54" spans="2:20" x14ac:dyDescent="0.25">
      <c r="B54" s="725"/>
      <c r="C54" s="758">
        <v>123</v>
      </c>
      <c r="D54" s="759">
        <v>40383</v>
      </c>
      <c r="E54" s="759">
        <v>40561</v>
      </c>
      <c r="F54" s="760" t="s">
        <v>102</v>
      </c>
      <c r="G54" s="756">
        <v>10</v>
      </c>
      <c r="H54" s="762">
        <f t="shared" si="0"/>
        <v>178</v>
      </c>
      <c r="I54" s="719">
        <v>1</v>
      </c>
      <c r="J54" s="761">
        <v>9</v>
      </c>
      <c r="K54" s="763">
        <f t="shared" si="1"/>
        <v>0.88888888888888884</v>
      </c>
      <c r="L54" s="763">
        <f>PRODUCT(K45:K54)</f>
        <v>0.71210706504824139</v>
      </c>
      <c r="M54" s="728"/>
      <c r="S54" s="2"/>
      <c r="T54" s="2"/>
    </row>
    <row r="55" spans="2:20" x14ac:dyDescent="0.25">
      <c r="B55" s="725"/>
      <c r="C55" s="758">
        <v>124</v>
      </c>
      <c r="D55" s="759">
        <v>40511</v>
      </c>
      <c r="E55" s="759">
        <v>40710</v>
      </c>
      <c r="F55" s="765" t="s">
        <v>93</v>
      </c>
      <c r="G55" s="756">
        <v>11</v>
      </c>
      <c r="H55" s="762">
        <f t="shared" si="0"/>
        <v>199</v>
      </c>
      <c r="I55" s="719">
        <v>0</v>
      </c>
      <c r="J55" s="761">
        <v>8</v>
      </c>
      <c r="K55" s="763">
        <f t="shared" si="1"/>
        <v>1</v>
      </c>
      <c r="L55" s="763">
        <f>PRODUCT(K45:K55)</f>
        <v>0.71210706504824139</v>
      </c>
      <c r="M55" s="728"/>
      <c r="S55" s="2"/>
      <c r="T55" s="2"/>
    </row>
    <row r="56" spans="2:20" x14ac:dyDescent="0.25">
      <c r="B56" s="725"/>
      <c r="C56" s="758">
        <v>125</v>
      </c>
      <c r="D56" s="759">
        <v>41322</v>
      </c>
      <c r="E56" s="759">
        <v>41525</v>
      </c>
      <c r="F56" s="765" t="s">
        <v>93</v>
      </c>
      <c r="G56" s="756">
        <v>12</v>
      </c>
      <c r="H56" s="762">
        <f t="shared" si="0"/>
        <v>203</v>
      </c>
      <c r="I56" s="761">
        <v>0</v>
      </c>
      <c r="J56" s="761">
        <v>7</v>
      </c>
      <c r="K56" s="763">
        <f t="shared" si="1"/>
        <v>1</v>
      </c>
      <c r="L56" s="763">
        <f>PRODUCT(K45:K56)</f>
        <v>0.71210706504824139</v>
      </c>
      <c r="M56" s="728"/>
      <c r="S56" s="2"/>
      <c r="T56" s="2"/>
    </row>
    <row r="57" spans="2:20" x14ac:dyDescent="0.25">
      <c r="B57" s="725"/>
      <c r="C57" s="758">
        <v>126</v>
      </c>
      <c r="D57" s="771">
        <v>41045</v>
      </c>
      <c r="E57" s="759">
        <v>41276</v>
      </c>
      <c r="F57" s="760" t="s">
        <v>102</v>
      </c>
      <c r="G57" s="756">
        <v>13</v>
      </c>
      <c r="H57" s="762">
        <f t="shared" si="0"/>
        <v>231</v>
      </c>
      <c r="I57" s="772">
        <v>1</v>
      </c>
      <c r="J57" s="772">
        <v>6</v>
      </c>
      <c r="K57" s="763">
        <f t="shared" si="1"/>
        <v>0.83333333333333337</v>
      </c>
      <c r="L57" s="763">
        <f>PRODUCT(K45:K57)</f>
        <v>0.59342255420686785</v>
      </c>
      <c r="M57" s="728"/>
      <c r="S57" s="2"/>
      <c r="T57" s="2"/>
    </row>
    <row r="58" spans="2:20" x14ac:dyDescent="0.25">
      <c r="B58" s="725"/>
      <c r="C58" s="758">
        <v>127</v>
      </c>
      <c r="D58" s="771">
        <v>40398</v>
      </c>
      <c r="E58" s="759">
        <v>40648</v>
      </c>
      <c r="F58" s="760" t="s">
        <v>102</v>
      </c>
      <c r="G58" s="756">
        <v>14</v>
      </c>
      <c r="H58" s="762">
        <f t="shared" si="0"/>
        <v>250</v>
      </c>
      <c r="I58" s="772">
        <v>1</v>
      </c>
      <c r="J58" s="772">
        <v>5</v>
      </c>
      <c r="K58" s="763">
        <f t="shared" si="1"/>
        <v>0.8</v>
      </c>
      <c r="L58" s="763">
        <f>PRODUCT(K45:K58)</f>
        <v>0.4747380433654943</v>
      </c>
      <c r="M58" s="728"/>
      <c r="S58" s="2"/>
      <c r="T58" s="2"/>
    </row>
    <row r="59" spans="2:20" x14ac:dyDescent="0.25">
      <c r="B59" s="725"/>
      <c r="C59" s="758">
        <v>128</v>
      </c>
      <c r="D59" s="771">
        <v>40588</v>
      </c>
      <c r="E59" s="759">
        <v>40853</v>
      </c>
      <c r="F59" s="765" t="s">
        <v>93</v>
      </c>
      <c r="G59" s="756">
        <v>15</v>
      </c>
      <c r="H59" s="762">
        <f t="shared" si="0"/>
        <v>265</v>
      </c>
      <c r="I59" s="772">
        <v>0</v>
      </c>
      <c r="J59" s="772">
        <v>4</v>
      </c>
      <c r="K59" s="763">
        <f t="shared" si="1"/>
        <v>1</v>
      </c>
      <c r="L59" s="763">
        <f>PRODUCT(K45:K59)</f>
        <v>0.4747380433654943</v>
      </c>
      <c r="M59" s="728"/>
      <c r="S59" s="2"/>
      <c r="T59" s="2"/>
    </row>
    <row r="60" spans="2:20" x14ac:dyDescent="0.25">
      <c r="B60" s="725"/>
      <c r="C60" s="758">
        <v>129</v>
      </c>
      <c r="D60" s="759">
        <v>40377</v>
      </c>
      <c r="E60" s="759">
        <v>40661</v>
      </c>
      <c r="F60" s="765" t="s">
        <v>93</v>
      </c>
      <c r="G60" s="756">
        <v>16</v>
      </c>
      <c r="H60" s="762">
        <f t="shared" si="0"/>
        <v>284</v>
      </c>
      <c r="I60" s="719">
        <v>0</v>
      </c>
      <c r="J60" s="761">
        <v>3</v>
      </c>
      <c r="K60" s="763">
        <f t="shared" si="1"/>
        <v>1</v>
      </c>
      <c r="L60" s="763">
        <f>PRODUCT(K45:K60)</f>
        <v>0.4747380433654943</v>
      </c>
      <c r="M60" s="728"/>
      <c r="S60" s="2"/>
      <c r="T60" s="2"/>
    </row>
    <row r="61" spans="2:20" x14ac:dyDescent="0.25">
      <c r="B61" s="725"/>
      <c r="C61" s="758">
        <v>130</v>
      </c>
      <c r="D61" s="759">
        <v>40198</v>
      </c>
      <c r="E61" s="759">
        <v>40507</v>
      </c>
      <c r="F61" s="765" t="s">
        <v>93</v>
      </c>
      <c r="G61" s="756">
        <v>17</v>
      </c>
      <c r="H61" s="762">
        <f t="shared" si="0"/>
        <v>309</v>
      </c>
      <c r="I61" s="719">
        <v>0</v>
      </c>
      <c r="J61" s="761">
        <v>2</v>
      </c>
      <c r="K61" s="763">
        <f t="shared" si="1"/>
        <v>1</v>
      </c>
      <c r="L61" s="763">
        <f>PRODUCT(K45:K61)</f>
        <v>0.4747380433654943</v>
      </c>
      <c r="M61" s="728"/>
      <c r="S61" s="2"/>
      <c r="T61" s="2"/>
    </row>
    <row r="62" spans="2:20" x14ac:dyDescent="0.25">
      <c r="B62" s="725"/>
      <c r="C62" s="758">
        <v>131</v>
      </c>
      <c r="D62" s="759">
        <v>39906</v>
      </c>
      <c r="E62" s="759">
        <v>40248</v>
      </c>
      <c r="F62" s="765" t="s">
        <v>93</v>
      </c>
      <c r="G62" s="756">
        <v>18</v>
      </c>
      <c r="H62" s="762">
        <f t="shared" si="0"/>
        <v>342</v>
      </c>
      <c r="I62" s="719">
        <v>0</v>
      </c>
      <c r="J62" s="761">
        <v>1</v>
      </c>
      <c r="K62" s="763">
        <f t="shared" si="1"/>
        <v>1</v>
      </c>
      <c r="L62" s="763">
        <f>PRODUCT(K45:K62)</f>
        <v>0.4747380433654943</v>
      </c>
      <c r="M62" s="728"/>
      <c r="S62" s="2"/>
      <c r="T62" s="2"/>
    </row>
    <row r="63" spans="2:20" x14ac:dyDescent="0.25">
      <c r="B63" s="740"/>
      <c r="C63" s="741"/>
      <c r="D63" s="741"/>
      <c r="E63" s="741"/>
      <c r="F63" s="741"/>
      <c r="G63" s="741"/>
      <c r="H63" s="741"/>
      <c r="I63" s="741"/>
      <c r="J63" s="741"/>
      <c r="K63" s="741"/>
      <c r="L63" s="742"/>
      <c r="M63" s="743"/>
      <c r="S63" s="2"/>
      <c r="T63" s="2"/>
    </row>
    <row r="64" spans="2:20" x14ac:dyDescent="0.25">
      <c r="C64" s="8"/>
      <c r="D64" s="8"/>
      <c r="E64" s="8"/>
      <c r="F64" s="8"/>
      <c r="G64" s="8"/>
      <c r="H64" s="8"/>
      <c r="I64" s="8"/>
      <c r="J64" s="8"/>
      <c r="K64" s="8"/>
      <c r="S64" s="2"/>
      <c r="T64" s="2"/>
    </row>
    <row r="65" spans="2:20" x14ac:dyDescent="0.25">
      <c r="B65" s="722"/>
      <c r="C65" s="131"/>
      <c r="D65" s="131"/>
      <c r="E65" s="131"/>
      <c r="F65" s="131"/>
      <c r="G65" s="131"/>
      <c r="H65" s="131"/>
      <c r="I65" s="131"/>
      <c r="J65" s="131"/>
      <c r="K65" s="131"/>
      <c r="L65" s="723"/>
      <c r="M65" s="724"/>
      <c r="S65" s="2"/>
      <c r="T65" s="2"/>
    </row>
    <row r="66" spans="2:20" ht="24.75" customHeight="1" x14ac:dyDescent="0.25">
      <c r="B66" s="725"/>
      <c r="C66" s="2876" t="s">
        <v>1656</v>
      </c>
      <c r="D66" s="2903"/>
      <c r="E66" s="2903"/>
      <c r="F66" s="2903"/>
      <c r="G66" s="2903"/>
      <c r="H66" s="2903"/>
      <c r="I66" s="2903"/>
      <c r="J66" s="2903"/>
      <c r="K66" s="2903"/>
      <c r="L66" s="2903"/>
      <c r="M66" s="2904"/>
      <c r="S66" s="2"/>
      <c r="T66" s="2"/>
    </row>
    <row r="67" spans="2:20" x14ac:dyDescent="0.25">
      <c r="B67" s="725"/>
      <c r="C67" s="205"/>
      <c r="D67" s="205"/>
      <c r="E67" s="205"/>
      <c r="F67" s="205"/>
      <c r="G67" s="205"/>
      <c r="H67" s="205"/>
      <c r="I67" s="205"/>
      <c r="J67" s="205"/>
      <c r="K67" s="205"/>
      <c r="L67" s="2"/>
      <c r="M67" s="728"/>
      <c r="S67" s="2"/>
      <c r="T67" s="2"/>
    </row>
    <row r="68" spans="2:20" x14ac:dyDescent="0.25">
      <c r="B68" s="725"/>
      <c r="C68" s="205"/>
      <c r="D68" s="205"/>
      <c r="E68" s="205"/>
      <c r="F68" s="205"/>
      <c r="G68" s="205"/>
      <c r="H68" s="205"/>
      <c r="I68" s="205"/>
      <c r="J68" s="205"/>
      <c r="K68" s="205"/>
      <c r="L68" s="2"/>
      <c r="M68" s="728"/>
      <c r="S68" s="2"/>
      <c r="T68" s="2"/>
    </row>
    <row r="69" spans="2:20" x14ac:dyDescent="0.25">
      <c r="B69" s="725"/>
      <c r="C69" s="205"/>
      <c r="D69" s="205"/>
      <c r="E69" s="205"/>
      <c r="F69" s="205"/>
      <c r="G69" s="205"/>
      <c r="H69" s="205"/>
      <c r="I69" s="205"/>
      <c r="J69" s="205"/>
      <c r="K69" s="205"/>
      <c r="L69" s="2"/>
      <c r="M69" s="728"/>
      <c r="S69" s="2"/>
      <c r="T69" s="2"/>
    </row>
    <row r="70" spans="2:20" x14ac:dyDescent="0.25">
      <c r="B70" s="725"/>
      <c r="C70" s="205"/>
      <c r="D70" s="205"/>
      <c r="E70" s="205"/>
      <c r="F70" s="205"/>
      <c r="G70" s="205"/>
      <c r="H70" s="205"/>
      <c r="I70" s="205"/>
      <c r="J70" s="205"/>
      <c r="K70" s="205"/>
      <c r="L70" s="2"/>
      <c r="M70" s="728"/>
      <c r="S70" s="2"/>
      <c r="T70" s="2"/>
    </row>
    <row r="71" spans="2:20" x14ac:dyDescent="0.25">
      <c r="B71" s="725"/>
      <c r="C71" s="205"/>
      <c r="D71" s="205"/>
      <c r="E71" s="205"/>
      <c r="F71" s="205"/>
      <c r="G71" s="205"/>
      <c r="H71" s="205"/>
      <c r="I71" s="205"/>
      <c r="J71" s="205"/>
      <c r="K71" s="205"/>
      <c r="L71" s="2"/>
      <c r="M71" s="728"/>
      <c r="S71" s="2"/>
      <c r="T71" s="2"/>
    </row>
    <row r="72" spans="2:20" x14ac:dyDescent="0.25">
      <c r="B72" s="725"/>
      <c r="C72" s="205"/>
      <c r="D72" s="205"/>
      <c r="E72" s="205"/>
      <c r="F72" s="205"/>
      <c r="G72" s="205"/>
      <c r="H72" s="205"/>
      <c r="I72" s="205"/>
      <c r="J72" s="205"/>
      <c r="K72" s="205"/>
      <c r="L72" s="2"/>
      <c r="M72" s="728"/>
      <c r="S72" s="2"/>
      <c r="T72" s="2"/>
    </row>
    <row r="73" spans="2:20" x14ac:dyDescent="0.25">
      <c r="B73" s="725"/>
      <c r="C73" s="205"/>
      <c r="D73" s="205"/>
      <c r="E73" s="205"/>
      <c r="F73" s="205"/>
      <c r="G73" s="205"/>
      <c r="H73" s="205"/>
      <c r="I73" s="205"/>
      <c r="J73" s="205"/>
      <c r="K73" s="205"/>
      <c r="L73" s="2"/>
      <c r="M73" s="728"/>
      <c r="S73" s="2"/>
      <c r="T73" s="2"/>
    </row>
    <row r="74" spans="2:20" x14ac:dyDescent="0.25">
      <c r="B74" s="725"/>
      <c r="C74" s="205"/>
      <c r="D74" s="205"/>
      <c r="E74" s="205"/>
      <c r="F74" s="205"/>
      <c r="G74" s="205"/>
      <c r="H74" s="205"/>
      <c r="I74" s="205"/>
      <c r="J74" s="205"/>
      <c r="K74" s="205"/>
      <c r="L74" s="2"/>
      <c r="M74" s="728"/>
      <c r="S74" s="2"/>
      <c r="T74" s="2"/>
    </row>
    <row r="75" spans="2:20" x14ac:dyDescent="0.25">
      <c r="B75" s="725"/>
      <c r="C75" s="205"/>
      <c r="D75" s="205"/>
      <c r="E75" s="205"/>
      <c r="F75" s="205"/>
      <c r="G75" s="205"/>
      <c r="H75" s="205"/>
      <c r="I75" s="205"/>
      <c r="J75" s="205"/>
      <c r="K75" s="205"/>
      <c r="L75" s="2"/>
      <c r="M75" s="728"/>
      <c r="S75" s="2"/>
      <c r="T75" s="2"/>
    </row>
    <row r="76" spans="2:20" x14ac:dyDescent="0.25">
      <c r="B76" s="725"/>
      <c r="C76" s="205"/>
      <c r="D76" s="205"/>
      <c r="E76" s="205"/>
      <c r="F76" s="205"/>
      <c r="G76" s="205"/>
      <c r="H76" s="205"/>
      <c r="I76" s="205"/>
      <c r="J76" s="205"/>
      <c r="K76" s="205"/>
      <c r="L76" s="2"/>
      <c r="M76" s="728"/>
      <c r="S76" s="2"/>
      <c r="T76" s="2"/>
    </row>
    <row r="77" spans="2:20" x14ac:dyDescent="0.25">
      <c r="B77" s="725"/>
      <c r="C77" s="205"/>
      <c r="D77" s="205"/>
      <c r="E77" s="205"/>
      <c r="F77" s="205"/>
      <c r="G77" s="205"/>
      <c r="H77" s="205"/>
      <c r="I77" s="205"/>
      <c r="J77" s="205"/>
      <c r="K77" s="205"/>
      <c r="L77" s="2"/>
      <c r="M77" s="728"/>
      <c r="S77" s="2"/>
      <c r="T77" s="2"/>
    </row>
    <row r="78" spans="2:20" x14ac:dyDescent="0.25">
      <c r="B78" s="725"/>
      <c r="C78" s="205"/>
      <c r="D78" s="205"/>
      <c r="E78" s="205"/>
      <c r="F78" s="205"/>
      <c r="G78" s="205"/>
      <c r="H78" s="205"/>
      <c r="I78" s="205"/>
      <c r="J78" s="205"/>
      <c r="K78" s="205"/>
      <c r="L78" s="2"/>
      <c r="M78" s="728"/>
      <c r="S78" s="2"/>
      <c r="T78" s="2"/>
    </row>
    <row r="79" spans="2:20" x14ac:dyDescent="0.25">
      <c r="B79" s="725"/>
      <c r="C79" s="205"/>
      <c r="D79" s="205"/>
      <c r="E79" s="205"/>
      <c r="F79" s="205"/>
      <c r="G79" s="205"/>
      <c r="H79" s="205"/>
      <c r="I79" s="205"/>
      <c r="J79" s="205"/>
      <c r="K79" s="205"/>
      <c r="L79" s="2"/>
      <c r="M79" s="728"/>
      <c r="S79" s="2"/>
      <c r="T79" s="2"/>
    </row>
    <row r="80" spans="2:20" x14ac:dyDescent="0.25">
      <c r="B80" s="725"/>
      <c r="C80" s="205"/>
      <c r="D80" s="205"/>
      <c r="E80" s="205"/>
      <c r="F80" s="205"/>
      <c r="G80" s="205"/>
      <c r="H80" s="205"/>
      <c r="I80" s="205"/>
      <c r="J80" s="205"/>
      <c r="K80" s="205"/>
      <c r="L80" s="2"/>
      <c r="M80" s="728"/>
      <c r="S80" s="2"/>
      <c r="T80" s="2"/>
    </row>
    <row r="81" spans="2:20" x14ac:dyDescent="0.25">
      <c r="B81" s="725"/>
      <c r="C81" s="205"/>
      <c r="D81" s="205"/>
      <c r="E81" s="205"/>
      <c r="F81" s="205"/>
      <c r="G81" s="205"/>
      <c r="H81" s="205"/>
      <c r="I81" s="205"/>
      <c r="J81" s="205"/>
      <c r="K81" s="205"/>
      <c r="L81" s="2"/>
      <c r="M81" s="728"/>
      <c r="S81" s="2"/>
      <c r="T81" s="2"/>
    </row>
    <row r="82" spans="2:20" x14ac:dyDescent="0.25">
      <c r="B82" s="725"/>
      <c r="C82" s="205"/>
      <c r="D82" s="205"/>
      <c r="E82" s="205"/>
      <c r="F82" s="205"/>
      <c r="G82" s="205"/>
      <c r="H82" s="205"/>
      <c r="I82" s="205"/>
      <c r="J82" s="205"/>
      <c r="K82" s="205"/>
      <c r="L82" s="2"/>
      <c r="M82" s="728"/>
      <c r="S82" s="2"/>
      <c r="T82" s="2"/>
    </row>
    <row r="83" spans="2:20" x14ac:dyDescent="0.25">
      <c r="B83" s="725"/>
      <c r="C83" s="205"/>
      <c r="D83" s="205"/>
      <c r="E83" s="205"/>
      <c r="F83" s="205"/>
      <c r="G83" s="205"/>
      <c r="H83" s="205"/>
      <c r="I83" s="205"/>
      <c r="J83" s="205"/>
      <c r="K83" s="205"/>
      <c r="L83" s="2"/>
      <c r="M83" s="728"/>
      <c r="S83" s="2"/>
      <c r="T83" s="2"/>
    </row>
    <row r="84" spans="2:20" x14ac:dyDescent="0.25">
      <c r="B84" s="725"/>
      <c r="C84" s="205"/>
      <c r="D84" s="205"/>
      <c r="E84" s="205"/>
      <c r="F84" s="205"/>
      <c r="G84" s="205"/>
      <c r="H84" s="205"/>
      <c r="I84" s="205"/>
      <c r="J84" s="205"/>
      <c r="K84" s="205"/>
      <c r="L84" s="2"/>
      <c r="M84" s="728"/>
      <c r="S84" s="2"/>
      <c r="T84" s="2"/>
    </row>
    <row r="85" spans="2:20" x14ac:dyDescent="0.25">
      <c r="B85" s="725"/>
      <c r="C85" s="205"/>
      <c r="D85" s="205"/>
      <c r="E85" s="205"/>
      <c r="F85" s="205"/>
      <c r="G85" s="205"/>
      <c r="H85" s="205"/>
      <c r="I85" s="205"/>
      <c r="J85" s="205"/>
      <c r="K85" s="205"/>
      <c r="L85" s="2"/>
      <c r="M85" s="728"/>
      <c r="S85" s="2"/>
      <c r="T85" s="2"/>
    </row>
    <row r="86" spans="2:20" x14ac:dyDescent="0.25">
      <c r="B86" s="725"/>
      <c r="C86" s="205"/>
      <c r="D86" s="205"/>
      <c r="E86" s="205"/>
      <c r="F86" s="205"/>
      <c r="G86" s="205"/>
      <c r="H86" s="205"/>
      <c r="I86" s="205"/>
      <c r="J86" s="205"/>
      <c r="K86" s="205"/>
      <c r="L86" s="2"/>
      <c r="M86" s="728"/>
      <c r="S86" s="2"/>
      <c r="T86" s="2"/>
    </row>
    <row r="87" spans="2:20" x14ac:dyDescent="0.25">
      <c r="B87" s="725"/>
      <c r="C87" s="205"/>
      <c r="D87" s="205"/>
      <c r="E87" s="205"/>
      <c r="F87" s="205"/>
      <c r="G87" s="205"/>
      <c r="H87" s="205"/>
      <c r="I87" s="205"/>
      <c r="J87" s="205"/>
      <c r="K87" s="205"/>
      <c r="L87" s="2"/>
      <c r="M87" s="728"/>
      <c r="S87" s="2"/>
      <c r="T87" s="2"/>
    </row>
    <row r="88" spans="2:20" x14ac:dyDescent="0.25">
      <c r="B88" s="725"/>
      <c r="C88" s="205"/>
      <c r="D88" s="205"/>
      <c r="E88" s="205"/>
      <c r="F88" s="205"/>
      <c r="G88" s="205"/>
      <c r="H88" s="205"/>
      <c r="I88" s="205"/>
      <c r="J88" s="205"/>
      <c r="K88" s="205"/>
      <c r="L88" s="2"/>
      <c r="M88" s="728"/>
      <c r="S88" s="2"/>
      <c r="T88" s="2"/>
    </row>
    <row r="89" spans="2:20" x14ac:dyDescent="0.25">
      <c r="B89" s="725"/>
      <c r="C89" s="205"/>
      <c r="D89" s="205"/>
      <c r="E89" s="205"/>
      <c r="F89" s="205"/>
      <c r="G89" s="205"/>
      <c r="H89" s="205"/>
      <c r="I89" s="205"/>
      <c r="J89" s="205"/>
      <c r="K89" s="205"/>
      <c r="L89" s="2"/>
      <c r="M89" s="728"/>
      <c r="S89" s="2"/>
      <c r="T89" s="2"/>
    </row>
    <row r="90" spans="2:20" x14ac:dyDescent="0.25">
      <c r="B90" s="725"/>
      <c r="C90" s="205"/>
      <c r="D90" s="205"/>
      <c r="E90" s="205"/>
      <c r="F90" s="205"/>
      <c r="G90" s="205"/>
      <c r="H90" s="205"/>
      <c r="I90" s="205"/>
      <c r="J90" s="205"/>
      <c r="K90" s="205"/>
      <c r="L90" s="2"/>
      <c r="M90" s="728"/>
      <c r="S90" s="2"/>
      <c r="T90" s="2"/>
    </row>
    <row r="91" spans="2:20" x14ac:dyDescent="0.25">
      <c r="B91" s="725"/>
      <c r="C91" s="205"/>
      <c r="D91" s="205"/>
      <c r="E91" s="205"/>
      <c r="F91" s="205"/>
      <c r="G91" s="205"/>
      <c r="H91" s="205"/>
      <c r="I91" s="205"/>
      <c r="J91" s="205"/>
      <c r="K91" s="205"/>
      <c r="L91" s="2"/>
      <c r="M91" s="728"/>
      <c r="S91" s="2"/>
      <c r="T91" s="2"/>
    </row>
    <row r="92" spans="2:20" x14ac:dyDescent="0.25">
      <c r="B92" s="725"/>
      <c r="C92" s="205"/>
      <c r="D92" s="205"/>
      <c r="E92" s="205"/>
      <c r="F92" s="205"/>
      <c r="G92" s="205"/>
      <c r="H92" s="205"/>
      <c r="I92" s="205"/>
      <c r="J92" s="205"/>
      <c r="K92" s="205"/>
      <c r="L92" s="2"/>
      <c r="M92" s="728"/>
      <c r="S92" s="2"/>
      <c r="T92" s="2"/>
    </row>
    <row r="93" spans="2:20" x14ac:dyDescent="0.25">
      <c r="B93" s="725"/>
      <c r="C93" s="205"/>
      <c r="D93" s="205"/>
      <c r="E93" s="205"/>
      <c r="F93" s="205"/>
      <c r="G93" s="205"/>
      <c r="H93" s="205"/>
      <c r="I93" s="205"/>
      <c r="J93" s="205"/>
      <c r="K93" s="205"/>
      <c r="L93" s="2"/>
      <c r="M93" s="728"/>
      <c r="S93" s="2"/>
      <c r="T93" s="2"/>
    </row>
    <row r="94" spans="2:20" x14ac:dyDescent="0.25">
      <c r="B94" s="725"/>
      <c r="C94" s="205"/>
      <c r="D94" s="205"/>
      <c r="E94" s="205"/>
      <c r="F94" s="205"/>
      <c r="G94" s="205"/>
      <c r="H94" s="205"/>
      <c r="I94" s="205"/>
      <c r="J94" s="205"/>
      <c r="K94" s="205"/>
      <c r="L94" s="2"/>
      <c r="M94" s="728"/>
      <c r="S94" s="2"/>
      <c r="T94" s="2"/>
    </row>
    <row r="95" spans="2:20" x14ac:dyDescent="0.25">
      <c r="B95" s="740"/>
      <c r="C95" s="741"/>
      <c r="D95" s="741"/>
      <c r="E95" s="741"/>
      <c r="F95" s="741"/>
      <c r="G95" s="741"/>
      <c r="H95" s="741"/>
      <c r="I95" s="741"/>
      <c r="J95" s="741"/>
      <c r="K95" s="741"/>
      <c r="L95" s="742"/>
      <c r="M95" s="743"/>
      <c r="S95" s="2"/>
      <c r="T95" s="2"/>
    </row>
    <row r="96" spans="2:20" x14ac:dyDescent="0.25">
      <c r="C96" s="8"/>
      <c r="D96" s="8"/>
      <c r="E96" s="8"/>
      <c r="F96" s="8"/>
      <c r="G96" s="8"/>
      <c r="H96" s="8"/>
      <c r="I96" s="8"/>
      <c r="J96" s="8"/>
      <c r="K96" s="8"/>
      <c r="S96" s="2"/>
      <c r="T96" s="2"/>
    </row>
    <row r="97" spans="3:20" x14ac:dyDescent="0.25">
      <c r="C97" s="8"/>
      <c r="D97" s="8"/>
      <c r="E97" s="8"/>
      <c r="F97" s="8"/>
      <c r="G97" s="8"/>
      <c r="H97" s="8"/>
      <c r="I97" s="8"/>
      <c r="J97" s="8"/>
      <c r="K97" s="8"/>
      <c r="S97" s="2"/>
      <c r="T97" s="2"/>
    </row>
    <row r="98" spans="3:20" x14ac:dyDescent="0.25">
      <c r="C98" s="8"/>
      <c r="D98" s="8"/>
      <c r="E98" s="8"/>
      <c r="F98" s="8"/>
      <c r="G98" s="8"/>
      <c r="H98" s="8"/>
      <c r="I98" s="8"/>
      <c r="J98" s="8"/>
      <c r="K98" s="8"/>
      <c r="S98" s="2"/>
      <c r="T98" s="2"/>
    </row>
    <row r="99" spans="3:20" x14ac:dyDescent="0.25">
      <c r="C99" s="8"/>
      <c r="D99" s="8"/>
      <c r="E99" s="8"/>
      <c r="F99" s="8"/>
      <c r="G99" s="8"/>
      <c r="H99" s="8"/>
      <c r="I99" s="8"/>
      <c r="J99" s="8"/>
      <c r="K99" s="8"/>
      <c r="S99" s="2"/>
      <c r="T99" s="2"/>
    </row>
    <row r="100" spans="3:20" x14ac:dyDescent="0.25">
      <c r="C100" s="8"/>
      <c r="D100" s="8"/>
      <c r="E100" s="8"/>
      <c r="F100" s="8"/>
      <c r="G100" s="8"/>
      <c r="H100" s="8"/>
      <c r="I100" s="8"/>
      <c r="J100" s="8"/>
      <c r="K100" s="8"/>
      <c r="S100" s="2"/>
      <c r="T100" s="2"/>
    </row>
    <row r="101" spans="3:20" x14ac:dyDescent="0.25">
      <c r="C101" s="8"/>
      <c r="D101" s="8"/>
      <c r="E101" s="8"/>
      <c r="F101" s="8"/>
      <c r="G101" s="8"/>
      <c r="H101" s="8"/>
      <c r="I101" s="8"/>
      <c r="J101" s="8"/>
      <c r="K101" s="8"/>
      <c r="S101" s="2"/>
      <c r="T101" s="2"/>
    </row>
    <row r="102" spans="3:20" x14ac:dyDescent="0.25">
      <c r="C102" s="8"/>
      <c r="D102" s="8"/>
      <c r="E102" s="8"/>
      <c r="F102" s="8"/>
      <c r="G102" s="8"/>
      <c r="H102" s="8"/>
      <c r="I102" s="8"/>
      <c r="J102" s="8"/>
      <c r="K102" s="8"/>
      <c r="S102" s="2"/>
      <c r="T102" s="2"/>
    </row>
    <row r="103" spans="3:20" x14ac:dyDescent="0.25">
      <c r="C103" s="8"/>
      <c r="D103" s="8"/>
      <c r="E103" s="8"/>
      <c r="F103" s="8"/>
      <c r="G103" s="8"/>
      <c r="H103" s="8"/>
      <c r="I103" s="8"/>
      <c r="J103" s="8"/>
      <c r="K103" s="8"/>
      <c r="S103" s="2"/>
      <c r="T103" s="2"/>
    </row>
    <row r="104" spans="3:20" x14ac:dyDescent="0.25">
      <c r="C104" s="8"/>
      <c r="D104" s="8"/>
      <c r="E104" s="8"/>
      <c r="F104" s="8"/>
      <c r="G104" s="8"/>
      <c r="H104" s="8"/>
      <c r="I104" s="8"/>
      <c r="J104" s="8"/>
      <c r="K104" s="8"/>
    </row>
    <row r="105" spans="3:20" x14ac:dyDescent="0.25">
      <c r="C105" s="8"/>
      <c r="D105" s="8"/>
      <c r="E105" s="8"/>
      <c r="F105" s="8"/>
      <c r="G105" s="8"/>
      <c r="H105" s="8"/>
      <c r="I105" s="8"/>
      <c r="J105" s="8"/>
      <c r="K105" s="8"/>
    </row>
    <row r="106" spans="3:20" x14ac:dyDescent="0.25">
      <c r="C106" s="8"/>
      <c r="D106" s="8"/>
      <c r="E106" s="8"/>
      <c r="F106" s="8"/>
      <c r="G106" s="8"/>
      <c r="H106" s="8"/>
      <c r="I106" s="8"/>
      <c r="J106" s="8"/>
      <c r="K106" s="8"/>
    </row>
    <row r="107" spans="3:20" x14ac:dyDescent="0.25">
      <c r="C107" s="8"/>
      <c r="D107" s="8"/>
      <c r="E107" s="8"/>
      <c r="F107" s="8"/>
      <c r="G107" s="8"/>
      <c r="H107" s="8"/>
      <c r="I107" s="8"/>
      <c r="J107" s="8"/>
      <c r="K107" s="8"/>
    </row>
    <row r="108" spans="3:20" x14ac:dyDescent="0.25">
      <c r="C108" s="8"/>
      <c r="D108" s="8"/>
      <c r="E108" s="8"/>
      <c r="F108" s="8"/>
      <c r="G108" s="8"/>
      <c r="H108" s="8"/>
      <c r="I108" s="8"/>
      <c r="J108" s="8"/>
      <c r="K108" s="8"/>
    </row>
    <row r="109" spans="3:20" x14ac:dyDescent="0.25">
      <c r="C109" s="8"/>
      <c r="D109" s="8"/>
      <c r="E109" s="8"/>
      <c r="F109" s="8"/>
      <c r="G109" s="8"/>
      <c r="H109" s="8"/>
      <c r="I109" s="8"/>
      <c r="J109" s="8"/>
      <c r="K109" s="8"/>
    </row>
    <row r="110" spans="3:20" x14ac:dyDescent="0.25">
      <c r="C110" s="8"/>
      <c r="D110" s="8"/>
      <c r="E110" s="8"/>
      <c r="F110" s="8"/>
      <c r="G110" s="8"/>
      <c r="H110" s="8"/>
      <c r="I110" s="8"/>
      <c r="J110" s="8"/>
      <c r="K110" s="8"/>
    </row>
    <row r="111" spans="3:20" x14ac:dyDescent="0.25">
      <c r="C111" s="8"/>
      <c r="D111" s="8"/>
      <c r="E111" s="8"/>
      <c r="F111" s="8"/>
      <c r="G111" s="8"/>
      <c r="H111" s="8"/>
      <c r="I111" s="8"/>
      <c r="J111" s="8"/>
      <c r="K111" s="8"/>
    </row>
    <row r="112" spans="3:20" x14ac:dyDescent="0.25">
      <c r="C112" s="8"/>
      <c r="D112" s="8"/>
      <c r="E112" s="8"/>
      <c r="F112" s="8"/>
      <c r="G112" s="8"/>
      <c r="H112" s="8"/>
      <c r="I112" s="8"/>
      <c r="J112" s="8"/>
      <c r="K112" s="8"/>
    </row>
    <row r="113" spans="3:11" x14ac:dyDescent="0.25">
      <c r="C113" s="8"/>
      <c r="D113" s="8"/>
      <c r="E113" s="8"/>
      <c r="F113" s="8"/>
      <c r="G113" s="8"/>
      <c r="H113" s="8"/>
      <c r="I113" s="8"/>
      <c r="J113" s="8"/>
      <c r="K113" s="8"/>
    </row>
    <row r="114" spans="3:11" x14ac:dyDescent="0.25">
      <c r="C114" s="8"/>
      <c r="D114" s="8"/>
      <c r="E114" s="8"/>
      <c r="F114" s="8"/>
      <c r="G114" s="8"/>
      <c r="H114" s="8"/>
      <c r="I114" s="8"/>
      <c r="J114" s="8"/>
      <c r="K114" s="8"/>
    </row>
    <row r="115" spans="3:11" x14ac:dyDescent="0.25">
      <c r="C115" s="8"/>
      <c r="D115" s="8"/>
      <c r="E115" s="8"/>
      <c r="F115" s="8"/>
      <c r="G115" s="8"/>
      <c r="H115" s="8"/>
      <c r="I115" s="8"/>
      <c r="J115" s="8"/>
      <c r="K115" s="8"/>
    </row>
    <row r="116" spans="3:11" x14ac:dyDescent="0.25">
      <c r="C116" s="8"/>
      <c r="D116" s="8"/>
      <c r="E116" s="8"/>
      <c r="F116" s="8"/>
      <c r="G116" s="8"/>
      <c r="H116" s="8"/>
      <c r="I116" s="8"/>
      <c r="J116" s="8"/>
      <c r="K116" s="8"/>
    </row>
    <row r="117" spans="3:11" x14ac:dyDescent="0.25">
      <c r="C117" s="8"/>
      <c r="D117" s="8"/>
      <c r="E117" s="8"/>
      <c r="F117" s="8"/>
      <c r="G117" s="8"/>
      <c r="H117" s="8"/>
      <c r="I117" s="8"/>
      <c r="J117" s="8"/>
    </row>
    <row r="118" spans="3:11" x14ac:dyDescent="0.25">
      <c r="G118" s="8"/>
      <c r="H118" s="8"/>
      <c r="I118" s="8"/>
      <c r="J118" s="8"/>
    </row>
    <row r="119" spans="3:11" x14ac:dyDescent="0.25">
      <c r="G119" s="8"/>
      <c r="H119" s="8"/>
      <c r="I119" s="8"/>
      <c r="J119" s="8"/>
    </row>
  </sheetData>
  <sheetProtection password="CA09" sheet="1" objects="1" scenarios="1"/>
  <mergeCells count="52">
    <mergeCell ref="C42:M42"/>
    <mergeCell ref="C66:M66"/>
    <mergeCell ref="L37:M38"/>
    <mergeCell ref="G38:I38"/>
    <mergeCell ref="C35:F35"/>
    <mergeCell ref="G35:J35"/>
    <mergeCell ref="K35:M35"/>
    <mergeCell ref="C37:E37"/>
    <mergeCell ref="C38:E38"/>
    <mergeCell ref="F37:F38"/>
    <mergeCell ref="K36:M36"/>
    <mergeCell ref="G37:I37"/>
    <mergeCell ref="J37:J38"/>
    <mergeCell ref="I31:J31"/>
    <mergeCell ref="I32:J32"/>
    <mergeCell ref="I33:J33"/>
    <mergeCell ref="C36:F36"/>
    <mergeCell ref="G36:J36"/>
    <mergeCell ref="C31:D31"/>
    <mergeCell ref="E31:F31"/>
    <mergeCell ref="C32:D32"/>
    <mergeCell ref="E32:F32"/>
    <mergeCell ref="G31:H31"/>
    <mergeCell ref="G32:H32"/>
    <mergeCell ref="C33:D33"/>
    <mergeCell ref="E33:F33"/>
    <mergeCell ref="G33:H33"/>
    <mergeCell ref="C11:F11"/>
    <mergeCell ref="K11:L11"/>
    <mergeCell ref="C2:G2"/>
    <mergeCell ref="C7:F8"/>
    <mergeCell ref="G7:H7"/>
    <mergeCell ref="I7:J7"/>
    <mergeCell ref="K8:L8"/>
    <mergeCell ref="C9:F9"/>
    <mergeCell ref="K9:L9"/>
    <mergeCell ref="D10:F10"/>
    <mergeCell ref="K10:L10"/>
    <mergeCell ref="C6:H6"/>
    <mergeCell ref="C30:F30"/>
    <mergeCell ref="G30:J30"/>
    <mergeCell ref="C12:F12"/>
    <mergeCell ref="C14:E14"/>
    <mergeCell ref="C15:E17"/>
    <mergeCell ref="C25:G25"/>
    <mergeCell ref="C26:E26"/>
    <mergeCell ref="F26:G26"/>
    <mergeCell ref="C27:E27"/>
    <mergeCell ref="F27:G27"/>
    <mergeCell ref="C29:F29"/>
    <mergeCell ref="G29:J29"/>
    <mergeCell ref="C24:G24"/>
  </mergeCells>
  <hyperlinks>
    <hyperlink ref="B3" location="Content!A1" display="Content (Inhaltsverzeichnis)"/>
  </hyperlink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66"/>
  <sheetViews>
    <sheetView showGridLines="0" zoomScaleNormal="100" workbookViewId="0">
      <pane ySplit="3" topLeftCell="A4" activePane="bottomLeft" state="frozen"/>
      <selection pane="bottomLeft" activeCell="C32" sqref="C32"/>
    </sheetView>
  </sheetViews>
  <sheetFormatPr baseColWidth="10" defaultColWidth="11.42578125" defaultRowHeight="15" x14ac:dyDescent="0.25"/>
  <cols>
    <col min="1" max="1" width="3.28515625" customWidth="1"/>
    <col min="2" max="2" width="29.42578125" customWidth="1"/>
    <col min="3" max="3" width="23.85546875" customWidth="1"/>
    <col min="4" max="4" width="33.140625" customWidth="1"/>
    <col min="5" max="5" width="19.5703125" customWidth="1"/>
    <col min="6" max="6" width="35.140625" customWidth="1"/>
    <col min="7" max="7" width="18.42578125" customWidth="1"/>
    <col min="9" max="9" width="10.5703125" customWidth="1"/>
    <col min="10" max="10" width="9.42578125" customWidth="1"/>
    <col min="11" max="11" width="7.85546875" customWidth="1"/>
    <col min="12" max="12" width="7" customWidth="1"/>
    <col min="14" max="14" width="7.5703125" customWidth="1"/>
    <col min="15" max="15" width="7" customWidth="1"/>
    <col min="17" max="17" width="9.85546875" customWidth="1"/>
    <col min="18" max="18" width="6.28515625" customWidth="1"/>
  </cols>
  <sheetData>
    <row r="1" spans="1:13" s="70" customFormat="1" ht="8.25" customHeight="1" x14ac:dyDescent="0.2">
      <c r="A1" s="229"/>
      <c r="B1" s="31"/>
      <c r="C1" s="31"/>
      <c r="D1" s="31"/>
      <c r="E1" s="31"/>
      <c r="F1" s="31"/>
      <c r="G1" s="31"/>
      <c r="H1" s="31"/>
      <c r="I1" s="31"/>
      <c r="J1" s="31"/>
      <c r="K1" s="31"/>
      <c r="L1" s="31"/>
      <c r="M1" s="31"/>
    </row>
    <row r="2" spans="1:13" s="70" customFormat="1" ht="50.25" customHeight="1" x14ac:dyDescent="0.25">
      <c r="B2" s="1435" t="s">
        <v>1316</v>
      </c>
      <c r="C2" s="1435"/>
      <c r="D2" s="1435"/>
      <c r="E2" s="1435"/>
      <c r="F2" s="1435"/>
      <c r="G2" s="230"/>
      <c r="H2" s="230"/>
      <c r="I2" s="230"/>
      <c r="J2" s="31"/>
      <c r="K2" s="31"/>
      <c r="L2" s="31"/>
      <c r="M2" s="31"/>
    </row>
    <row r="3" spans="1:13" s="1" customFormat="1" ht="21" customHeight="1" x14ac:dyDescent="0.25">
      <c r="B3" s="504" t="s">
        <v>1228</v>
      </c>
      <c r="C3"/>
      <c r="D3"/>
      <c r="E3"/>
      <c r="F3"/>
      <c r="G3" s="231"/>
      <c r="H3" s="231"/>
      <c r="I3" s="231"/>
      <c r="J3" s="232"/>
      <c r="K3"/>
      <c r="L3"/>
      <c r="M3"/>
    </row>
    <row r="5" spans="1:13" s="211" customFormat="1" ht="24" customHeight="1" thickBot="1" x14ac:dyDescent="0.25"/>
    <row r="6" spans="1:13" s="211" customFormat="1" ht="33.950000000000003" customHeight="1" thickBot="1" x14ac:dyDescent="0.25">
      <c r="B6" s="1446" t="s">
        <v>1765</v>
      </c>
      <c r="C6" s="1447"/>
      <c r="D6" s="1448"/>
    </row>
    <row r="7" spans="1:13" s="211" customFormat="1" ht="24.75" customHeight="1" x14ac:dyDescent="0.2">
      <c r="B7" s="496" t="s">
        <v>1484</v>
      </c>
      <c r="C7" s="214" t="s">
        <v>1768</v>
      </c>
      <c r="D7" s="215" t="s">
        <v>1769</v>
      </c>
    </row>
    <row r="8" spans="1:13" s="211" customFormat="1" ht="36.75" customHeight="1" x14ac:dyDescent="0.2">
      <c r="B8" s="11" t="s">
        <v>736</v>
      </c>
      <c r="C8" s="482" t="s">
        <v>613</v>
      </c>
      <c r="D8" s="12" t="s">
        <v>666</v>
      </c>
    </row>
    <row r="9" spans="1:13" s="211" customFormat="1" ht="51" customHeight="1" x14ac:dyDescent="0.2">
      <c r="B9" s="11" t="s">
        <v>930</v>
      </c>
      <c r="C9" s="483" t="s">
        <v>8</v>
      </c>
      <c r="D9" s="12" t="s">
        <v>8</v>
      </c>
    </row>
    <row r="10" spans="1:13" s="211" customFormat="1" ht="51.75" customHeight="1" x14ac:dyDescent="0.2">
      <c r="B10" s="11" t="s">
        <v>737</v>
      </c>
      <c r="C10" s="485" t="s">
        <v>638</v>
      </c>
      <c r="D10" s="12" t="s">
        <v>841</v>
      </c>
    </row>
    <row r="11" spans="1:13" s="211" customFormat="1" ht="37.5" customHeight="1" x14ac:dyDescent="0.2">
      <c r="B11" s="17" t="s">
        <v>744</v>
      </c>
      <c r="C11" s="482" t="s">
        <v>1219</v>
      </c>
      <c r="D11" s="12" t="s">
        <v>1219</v>
      </c>
    </row>
    <row r="12" spans="1:13" s="211" customFormat="1" ht="40.5" customHeight="1" x14ac:dyDescent="0.2">
      <c r="B12" s="17" t="s">
        <v>745</v>
      </c>
      <c r="C12" s="565" t="s">
        <v>1085</v>
      </c>
      <c r="D12" s="12" t="s">
        <v>1085</v>
      </c>
    </row>
    <row r="13" spans="1:13" s="211" customFormat="1" ht="36" customHeight="1" x14ac:dyDescent="0.2">
      <c r="B13" s="17" t="s">
        <v>746</v>
      </c>
      <c r="C13" s="482" t="s">
        <v>30</v>
      </c>
      <c r="D13" s="12" t="s">
        <v>30</v>
      </c>
    </row>
    <row r="14" spans="1:13" s="211" customFormat="1" ht="36.75" customHeight="1" x14ac:dyDescent="0.2">
      <c r="B14" s="17" t="s">
        <v>747</v>
      </c>
      <c r="C14" s="482" t="s">
        <v>31</v>
      </c>
      <c r="D14" s="12" t="s">
        <v>31</v>
      </c>
    </row>
    <row r="15" spans="1:13" s="211" customFormat="1" ht="42.75" customHeight="1" x14ac:dyDescent="0.2">
      <c r="B15" s="6" t="s">
        <v>751</v>
      </c>
      <c r="C15" s="323" t="s">
        <v>1217</v>
      </c>
      <c r="D15" s="12" t="s">
        <v>1217</v>
      </c>
    </row>
    <row r="16" spans="1:13" s="211" customFormat="1" ht="44.25" customHeight="1" x14ac:dyDescent="0.2">
      <c r="B16" s="6" t="s">
        <v>752</v>
      </c>
      <c r="C16" s="323" t="s">
        <v>1217</v>
      </c>
      <c r="D16" s="12" t="s">
        <v>1217</v>
      </c>
    </row>
    <row r="17" spans="2:5" s="211" customFormat="1" ht="40.5" customHeight="1" x14ac:dyDescent="0.2">
      <c r="B17" s="11" t="s">
        <v>804</v>
      </c>
      <c r="C17" s="485" t="s">
        <v>614</v>
      </c>
      <c r="D17" s="12" t="s">
        <v>839</v>
      </c>
      <c r="E17" s="374" t="s">
        <v>1322</v>
      </c>
    </row>
    <row r="18" spans="2:5" s="211" customFormat="1" ht="41.25" customHeight="1" x14ac:dyDescent="0.2">
      <c r="B18" s="11" t="s">
        <v>756</v>
      </c>
      <c r="C18" s="485" t="s">
        <v>612</v>
      </c>
      <c r="D18" s="12" t="s">
        <v>616</v>
      </c>
      <c r="E18" s="374" t="s">
        <v>1322</v>
      </c>
    </row>
    <row r="19" spans="2:5" s="211" customFormat="1" ht="39.75" customHeight="1" thickBot="1" x14ac:dyDescent="0.25">
      <c r="B19" s="391" t="s">
        <v>767</v>
      </c>
      <c r="C19" s="284" t="s">
        <v>612</v>
      </c>
      <c r="D19" s="219" t="s">
        <v>648</v>
      </c>
      <c r="E19" s="374" t="s">
        <v>1322</v>
      </c>
    </row>
    <row r="20" spans="2:5" s="211" customFormat="1" ht="37.5" customHeight="1" thickBot="1" x14ac:dyDescent="0.25">
      <c r="B20" s="212"/>
      <c r="C20" s="213"/>
      <c r="D20" s="213"/>
    </row>
    <row r="21" spans="2:5" s="211" customFormat="1" ht="33.950000000000003" customHeight="1" thickBot="1" x14ac:dyDescent="0.25">
      <c r="B21" s="1446" t="s">
        <v>1766</v>
      </c>
      <c r="C21" s="1447"/>
      <c r="D21" s="1448"/>
    </row>
    <row r="22" spans="2:5" s="211" customFormat="1" ht="24.75" customHeight="1" x14ac:dyDescent="0.2">
      <c r="B22" s="496" t="s">
        <v>1484</v>
      </c>
      <c r="C22" s="214" t="s">
        <v>1768</v>
      </c>
      <c r="D22" s="215" t="s">
        <v>1769</v>
      </c>
    </row>
    <row r="23" spans="2:5" s="211" customFormat="1" ht="37.5" customHeight="1" x14ac:dyDescent="0.2">
      <c r="B23" s="11" t="s">
        <v>736</v>
      </c>
      <c r="C23" s="482" t="s">
        <v>613</v>
      </c>
      <c r="D23" s="12" t="s">
        <v>666</v>
      </c>
    </row>
    <row r="24" spans="2:5" s="211" customFormat="1" ht="36.75" customHeight="1" x14ac:dyDescent="0.2">
      <c r="B24" s="11" t="s">
        <v>930</v>
      </c>
      <c r="C24" s="483" t="s">
        <v>8</v>
      </c>
      <c r="D24" s="12" t="s">
        <v>8</v>
      </c>
    </row>
    <row r="25" spans="2:5" s="211" customFormat="1" ht="40.5" customHeight="1" x14ac:dyDescent="0.2">
      <c r="B25" s="11" t="s">
        <v>737</v>
      </c>
      <c r="C25" s="485" t="s">
        <v>638</v>
      </c>
      <c r="D25" s="12" t="s">
        <v>841</v>
      </c>
    </row>
    <row r="26" spans="2:5" s="211" customFormat="1" ht="33.75" customHeight="1" x14ac:dyDescent="0.2">
      <c r="B26" s="17" t="s">
        <v>744</v>
      </c>
      <c r="C26" s="482" t="s">
        <v>1219</v>
      </c>
      <c r="D26" s="12" t="s">
        <v>1219</v>
      </c>
    </row>
    <row r="27" spans="2:5" s="211" customFormat="1" ht="36" customHeight="1" x14ac:dyDescent="0.2">
      <c r="B27" s="17" t="s">
        <v>745</v>
      </c>
      <c r="C27" s="565" t="s">
        <v>1085</v>
      </c>
      <c r="D27" s="12" t="s">
        <v>1085</v>
      </c>
    </row>
    <row r="28" spans="2:5" s="211" customFormat="1" ht="36.75" customHeight="1" x14ac:dyDescent="0.2">
      <c r="B28" s="17" t="s">
        <v>746</v>
      </c>
      <c r="C28" s="482" t="s">
        <v>30</v>
      </c>
      <c r="D28" s="12" t="s">
        <v>30</v>
      </c>
    </row>
    <row r="29" spans="2:5" s="211" customFormat="1" ht="42.75" customHeight="1" x14ac:dyDescent="0.2">
      <c r="B29" s="17" t="s">
        <v>747</v>
      </c>
      <c r="C29" s="482" t="s">
        <v>31</v>
      </c>
      <c r="D29" s="12" t="s">
        <v>31</v>
      </c>
    </row>
    <row r="30" spans="2:5" s="211" customFormat="1" ht="44.25" customHeight="1" x14ac:dyDescent="0.2">
      <c r="B30" s="6" t="s">
        <v>751</v>
      </c>
      <c r="C30" s="323" t="s">
        <v>1217</v>
      </c>
      <c r="D30" s="12" t="s">
        <v>1217</v>
      </c>
    </row>
    <row r="31" spans="2:5" s="211" customFormat="1" ht="46.5" customHeight="1" x14ac:dyDescent="0.2">
      <c r="B31" s="6" t="s">
        <v>752</v>
      </c>
      <c r="C31" s="323" t="s">
        <v>1218</v>
      </c>
      <c r="D31" s="12" t="s">
        <v>1218</v>
      </c>
    </row>
    <row r="32" spans="2:5" s="211" customFormat="1" ht="46.5" customHeight="1" x14ac:dyDescent="0.2">
      <c r="B32" s="1120" t="s">
        <v>761</v>
      </c>
      <c r="C32" s="1112" t="s">
        <v>2556</v>
      </c>
      <c r="D32" s="1117" t="s">
        <v>2555</v>
      </c>
    </row>
    <row r="33" spans="2:5" s="211" customFormat="1" ht="30" customHeight="1" x14ac:dyDescent="0.2">
      <c r="B33" s="1452" t="s">
        <v>1859</v>
      </c>
      <c r="C33" s="1453"/>
      <c r="D33" s="1454"/>
    </row>
    <row r="34" spans="2:5" s="211" customFormat="1" ht="41.25" customHeight="1" x14ac:dyDescent="0.2">
      <c r="B34" s="11" t="s">
        <v>756</v>
      </c>
      <c r="C34" s="485" t="s">
        <v>1222</v>
      </c>
      <c r="D34" s="12" t="s">
        <v>1430</v>
      </c>
      <c r="E34" s="879" t="s">
        <v>1321</v>
      </c>
    </row>
    <row r="35" spans="2:5" s="211" customFormat="1" ht="19.5" customHeight="1" x14ac:dyDescent="0.2">
      <c r="B35" s="497"/>
      <c r="C35" s="1455" t="s">
        <v>1788</v>
      </c>
      <c r="D35" s="1456"/>
      <c r="E35" s="880"/>
    </row>
    <row r="36" spans="2:5" s="211" customFormat="1" ht="37.5" customHeight="1" x14ac:dyDescent="0.2">
      <c r="B36" s="11" t="s">
        <v>767</v>
      </c>
      <c r="C36" s="48" t="s">
        <v>1222</v>
      </c>
      <c r="D36" s="12" t="s">
        <v>648</v>
      </c>
      <c r="E36" s="879" t="s">
        <v>1321</v>
      </c>
    </row>
    <row r="37" spans="2:5" s="211" customFormat="1" ht="19.5" customHeight="1" x14ac:dyDescent="0.2">
      <c r="B37" s="497"/>
      <c r="C37" s="1455" t="s">
        <v>1788</v>
      </c>
      <c r="D37" s="1456"/>
      <c r="E37" s="880"/>
    </row>
    <row r="38" spans="2:5" s="211" customFormat="1" ht="40.5" customHeight="1" thickBot="1" x14ac:dyDescent="0.25">
      <c r="B38" s="391" t="s">
        <v>804</v>
      </c>
      <c r="C38" s="216" t="s">
        <v>1222</v>
      </c>
      <c r="D38" s="219" t="s">
        <v>839</v>
      </c>
      <c r="E38" s="879" t="s">
        <v>1321</v>
      </c>
    </row>
    <row r="40" spans="2:5" ht="15.75" thickBot="1" x14ac:dyDescent="0.3"/>
    <row r="41" spans="2:5" s="211" customFormat="1" ht="33.950000000000003" customHeight="1" thickBot="1" x14ac:dyDescent="0.25">
      <c r="B41" s="1446" t="s">
        <v>1767</v>
      </c>
      <c r="C41" s="1447"/>
      <c r="D41" s="1448"/>
    </row>
    <row r="42" spans="2:5" s="211" customFormat="1" ht="24.75" customHeight="1" x14ac:dyDescent="0.2">
      <c r="B42" s="496" t="s">
        <v>1484</v>
      </c>
      <c r="C42" s="214" t="s">
        <v>1768</v>
      </c>
      <c r="D42" s="215" t="s">
        <v>1769</v>
      </c>
    </row>
    <row r="43" spans="2:5" s="211" customFormat="1" ht="38.25" customHeight="1" x14ac:dyDescent="0.2">
      <c r="B43" s="11" t="s">
        <v>736</v>
      </c>
      <c r="C43" s="482" t="s">
        <v>613</v>
      </c>
      <c r="D43" s="12" t="s">
        <v>666</v>
      </c>
    </row>
    <row r="44" spans="2:5" s="211" customFormat="1" ht="36.75" customHeight="1" x14ac:dyDescent="0.2">
      <c r="B44" s="11" t="s">
        <v>930</v>
      </c>
      <c r="C44" s="483" t="s">
        <v>8</v>
      </c>
      <c r="D44" s="12" t="s">
        <v>8</v>
      </c>
    </row>
    <row r="45" spans="2:5" s="211" customFormat="1" ht="57.75" customHeight="1" x14ac:dyDescent="0.2">
      <c r="B45" s="11" t="s">
        <v>737</v>
      </c>
      <c r="C45" s="485" t="s">
        <v>638</v>
      </c>
      <c r="D45" s="12" t="s">
        <v>841</v>
      </c>
    </row>
    <row r="46" spans="2:5" s="211" customFormat="1" ht="37.5" customHeight="1" x14ac:dyDescent="0.2">
      <c r="B46" s="11" t="s">
        <v>756</v>
      </c>
      <c r="C46" s="576" t="s">
        <v>1431</v>
      </c>
      <c r="D46" s="794" t="s">
        <v>1432</v>
      </c>
      <c r="E46" s="374" t="s">
        <v>1322</v>
      </c>
    </row>
    <row r="47" spans="2:5" s="211" customFormat="1" ht="43.5" customHeight="1" x14ac:dyDescent="0.2">
      <c r="B47" s="11" t="s">
        <v>761</v>
      </c>
      <c r="C47" s="485" t="s">
        <v>615</v>
      </c>
      <c r="D47" s="12" t="s">
        <v>2554</v>
      </c>
    </row>
    <row r="48" spans="2:5" s="211" customFormat="1" ht="36" customHeight="1" x14ac:dyDescent="0.2">
      <c r="B48" s="17" t="s">
        <v>762</v>
      </c>
      <c r="C48" s="565" t="s">
        <v>1083</v>
      </c>
      <c r="D48" s="12" t="s">
        <v>1083</v>
      </c>
    </row>
    <row r="49" spans="2:4" s="211" customFormat="1" ht="36.75" customHeight="1" x14ac:dyDescent="0.2">
      <c r="B49" s="17" t="s">
        <v>763</v>
      </c>
      <c r="C49" s="483" t="s">
        <v>43</v>
      </c>
      <c r="D49" s="12" t="s">
        <v>43</v>
      </c>
    </row>
    <row r="50" spans="2:4" s="211" customFormat="1" ht="42.75" customHeight="1" x14ac:dyDescent="0.2">
      <c r="B50" s="17" t="s">
        <v>764</v>
      </c>
      <c r="C50" s="483" t="s">
        <v>127</v>
      </c>
      <c r="D50" s="23" t="s">
        <v>127</v>
      </c>
    </row>
    <row r="51" spans="2:4" s="211" customFormat="1" ht="44.25" customHeight="1" x14ac:dyDescent="0.2">
      <c r="B51" s="6" t="s">
        <v>765</v>
      </c>
      <c r="C51" s="48" t="s">
        <v>1217</v>
      </c>
      <c r="D51" s="12" t="s">
        <v>1217</v>
      </c>
    </row>
    <row r="52" spans="2:4" s="211" customFormat="1" ht="40.5" customHeight="1" x14ac:dyDescent="0.2">
      <c r="B52" s="6" t="s">
        <v>766</v>
      </c>
      <c r="C52" s="48" t="s">
        <v>1217</v>
      </c>
      <c r="D52" s="12" t="s">
        <v>1218</v>
      </c>
    </row>
    <row r="53" spans="2:4" s="211" customFormat="1" ht="44.25" customHeight="1" thickBot="1" x14ac:dyDescent="0.25">
      <c r="B53" s="498" t="s">
        <v>744</v>
      </c>
      <c r="C53" s="566" t="s">
        <v>1219</v>
      </c>
      <c r="D53" s="219" t="s">
        <v>1219</v>
      </c>
    </row>
    <row r="55" spans="2:4" ht="15.75" thickBot="1" x14ac:dyDescent="0.3"/>
    <row r="56" spans="2:4" ht="33.950000000000003" customHeight="1" thickBot="1" x14ac:dyDescent="0.3">
      <c r="B56" s="1449" t="s">
        <v>1857</v>
      </c>
      <c r="C56" s="1450"/>
      <c r="D56" s="1451"/>
    </row>
    <row r="57" spans="2:4" s="211" customFormat="1" ht="24.75" customHeight="1" x14ac:dyDescent="0.2">
      <c r="B57" s="496" t="s">
        <v>1484</v>
      </c>
      <c r="C57" s="214" t="s">
        <v>1768</v>
      </c>
      <c r="D57" s="215" t="s">
        <v>1769</v>
      </c>
    </row>
    <row r="58" spans="2:4" s="211" customFormat="1" ht="36.75" customHeight="1" x14ac:dyDescent="0.2">
      <c r="B58" s="11" t="s">
        <v>736</v>
      </c>
      <c r="C58" s="482" t="s">
        <v>613</v>
      </c>
      <c r="D58" s="12" t="s">
        <v>666</v>
      </c>
    </row>
    <row r="59" spans="2:4" s="211" customFormat="1" ht="48.75" customHeight="1" x14ac:dyDescent="0.2">
      <c r="B59" s="11" t="s">
        <v>930</v>
      </c>
      <c r="C59" s="483" t="s">
        <v>8</v>
      </c>
      <c r="D59" s="12" t="s">
        <v>8</v>
      </c>
    </row>
    <row r="60" spans="2:4" s="211" customFormat="1" ht="57.75" customHeight="1" thickBot="1" x14ac:dyDescent="0.25">
      <c r="B60" s="391" t="s">
        <v>737</v>
      </c>
      <c r="C60" s="216" t="s">
        <v>997</v>
      </c>
      <c r="D60" s="219" t="s">
        <v>841</v>
      </c>
    </row>
    <row r="61" spans="2:4" ht="15.75" thickBot="1" x14ac:dyDescent="0.3"/>
    <row r="62" spans="2:4" ht="33.950000000000003" customHeight="1" thickBot="1" x14ac:dyDescent="0.3">
      <c r="B62" s="1449" t="s">
        <v>1858</v>
      </c>
      <c r="C62" s="1450"/>
      <c r="D62" s="1451"/>
    </row>
    <row r="63" spans="2:4" s="211" customFormat="1" ht="24.75" customHeight="1" x14ac:dyDescent="0.2">
      <c r="B63" s="496" t="s">
        <v>1484</v>
      </c>
      <c r="C63" s="214" t="s">
        <v>1768</v>
      </c>
      <c r="D63" s="215" t="s">
        <v>1769</v>
      </c>
    </row>
    <row r="64" spans="2:4" s="211" customFormat="1" ht="36.75" customHeight="1" x14ac:dyDescent="0.2">
      <c r="B64" s="11" t="s">
        <v>736</v>
      </c>
      <c r="C64" s="482" t="s">
        <v>613</v>
      </c>
      <c r="D64" s="12" t="s">
        <v>666</v>
      </c>
    </row>
    <row r="65" spans="2:4" s="211" customFormat="1" ht="48.75" customHeight="1" x14ac:dyDescent="0.2">
      <c r="B65" s="11" t="s">
        <v>930</v>
      </c>
      <c r="C65" s="483" t="s">
        <v>2078</v>
      </c>
      <c r="D65" s="12" t="s">
        <v>8</v>
      </c>
    </row>
    <row r="66" spans="2:4" s="211" customFormat="1" ht="57.75" customHeight="1" thickBot="1" x14ac:dyDescent="0.25">
      <c r="B66" s="391" t="s">
        <v>737</v>
      </c>
      <c r="C66" s="216" t="s">
        <v>150</v>
      </c>
      <c r="D66" s="219" t="s">
        <v>841</v>
      </c>
    </row>
  </sheetData>
  <sheetProtection password="CA09" sheet="1" objects="1" scenarios="1"/>
  <mergeCells count="9">
    <mergeCell ref="B41:D41"/>
    <mergeCell ref="B56:D56"/>
    <mergeCell ref="B62:D62"/>
    <mergeCell ref="B2:F2"/>
    <mergeCell ref="B6:D6"/>
    <mergeCell ref="B21:D21"/>
    <mergeCell ref="B33:D33"/>
    <mergeCell ref="C35:D35"/>
    <mergeCell ref="C37:D37"/>
  </mergeCells>
  <hyperlinks>
    <hyperlink ref="B3" location="Content!A1" display="Content (Inhaltsverzeichnis)"/>
  </hyperlinks>
  <pageMargins left="0.7" right="0.7" top="0.78740157499999996" bottom="0.78740157499999996"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I164"/>
  <sheetViews>
    <sheetView showGridLines="0" workbookViewId="0">
      <pane ySplit="3" topLeftCell="A4" activePane="bottomLeft" state="frozen"/>
      <selection pane="bottomLeft" activeCell="J131" sqref="J131:N132"/>
    </sheetView>
  </sheetViews>
  <sheetFormatPr baseColWidth="10" defaultRowHeight="15" x14ac:dyDescent="0.25"/>
  <cols>
    <col min="1" max="1" width="4" customWidth="1"/>
    <col min="2" max="2" width="3.85546875" customWidth="1"/>
    <col min="3" max="3" width="4" customWidth="1"/>
    <col min="4" max="4" width="3.85546875" customWidth="1"/>
    <col min="5" max="5" width="5.5703125" customWidth="1"/>
    <col min="6" max="6" width="5" customWidth="1"/>
    <col min="7" max="7" width="5.5703125" customWidth="1"/>
    <col min="8" max="8" width="7.42578125" customWidth="1"/>
    <col min="9" max="9" width="7.140625" customWidth="1"/>
    <col min="10" max="10" width="6" customWidth="1"/>
    <col min="11" max="11" width="9.28515625" customWidth="1"/>
    <col min="12" max="12" width="7.28515625" customWidth="1"/>
    <col min="13" max="13" width="10" customWidth="1"/>
    <col min="14" max="14" width="6.28515625" customWidth="1"/>
    <col min="15" max="15" width="7.42578125" customWidth="1"/>
    <col min="16" max="16" width="6" customWidth="1"/>
    <col min="17" max="17" width="7.5703125" customWidth="1"/>
    <col min="18" max="18" width="8.85546875" customWidth="1"/>
    <col min="19" max="19" width="7.85546875" customWidth="1"/>
    <col min="20" max="20" width="8.42578125" customWidth="1"/>
    <col min="21" max="22" width="6" customWidth="1"/>
    <col min="23" max="23" width="4.7109375" customWidth="1"/>
    <col min="24" max="24" width="8.140625" customWidth="1"/>
    <col min="25" max="25" width="7.5703125" customWidth="1"/>
    <col min="26" max="26" width="8.42578125" customWidth="1"/>
    <col min="27" max="27" width="5.85546875" customWidth="1"/>
    <col min="28" max="35" width="4.7109375" customWidth="1"/>
  </cols>
  <sheetData>
    <row r="1" spans="1:35" s="70" customFormat="1" ht="8.25" customHeight="1" x14ac:dyDescent="0.2">
      <c r="A1" s="229"/>
      <c r="B1" s="31"/>
      <c r="C1" s="31"/>
      <c r="D1" s="31"/>
      <c r="E1" s="31"/>
      <c r="F1" s="31"/>
      <c r="G1" s="31"/>
      <c r="H1" s="31"/>
      <c r="I1" s="31"/>
      <c r="J1" s="31"/>
      <c r="K1" s="31"/>
      <c r="L1" s="31"/>
      <c r="M1" s="31"/>
    </row>
    <row r="2" spans="1:35" s="70" customFormat="1" ht="46.5" customHeight="1" x14ac:dyDescent="0.2">
      <c r="B2" s="1435" t="s">
        <v>1314</v>
      </c>
      <c r="C2" s="1435"/>
      <c r="D2" s="1435"/>
      <c r="E2" s="1435"/>
      <c r="F2" s="1435"/>
      <c r="G2" s="1435"/>
      <c r="H2" s="1435"/>
      <c r="I2" s="1435"/>
      <c r="J2" s="1435"/>
      <c r="K2" s="1435"/>
      <c r="L2" s="1435"/>
      <c r="M2" s="1435"/>
    </row>
    <row r="3" spans="1:35" s="1" customFormat="1" ht="19.5" customHeight="1" x14ac:dyDescent="0.25">
      <c r="B3" s="504" t="s">
        <v>1228</v>
      </c>
      <c r="C3"/>
      <c r="D3"/>
      <c r="E3"/>
      <c r="F3"/>
      <c r="G3"/>
      <c r="H3"/>
      <c r="I3"/>
      <c r="J3" s="500"/>
      <c r="K3"/>
      <c r="L3"/>
      <c r="M3"/>
    </row>
    <row r="4" spans="1:35" ht="15" customHeight="1" x14ac:dyDescent="0.25"/>
    <row r="5" spans="1:35" ht="20.25" customHeight="1" x14ac:dyDescent="0.25"/>
    <row r="6" spans="1:35" ht="22.5" customHeight="1" thickBot="1" x14ac:dyDescent="0.3"/>
    <row r="7" spans="1:35" ht="29.1" customHeight="1" x14ac:dyDescent="0.25">
      <c r="B7" s="1586"/>
      <c r="C7" s="1587"/>
      <c r="D7" s="1587"/>
      <c r="E7" s="1587"/>
      <c r="F7" s="1587"/>
      <c r="G7" s="1587"/>
      <c r="H7" s="1587"/>
      <c r="I7" s="1588"/>
      <c r="J7" s="1601" t="s">
        <v>3032</v>
      </c>
      <c r="K7" s="1559"/>
      <c r="L7" s="1555" t="s">
        <v>2077</v>
      </c>
      <c r="M7" s="1556"/>
      <c r="N7" s="1557"/>
      <c r="O7" s="1558" t="s">
        <v>3031</v>
      </c>
      <c r="P7" s="1602"/>
      <c r="Q7" s="1603"/>
      <c r="R7" s="1589" t="s">
        <v>1235</v>
      </c>
      <c r="S7" s="1556"/>
      <c r="T7" s="1557"/>
      <c r="U7" s="1558" t="s">
        <v>1243</v>
      </c>
      <c r="V7" s="1556"/>
      <c r="W7" s="1559"/>
      <c r="X7" s="1555" t="s">
        <v>2077</v>
      </c>
      <c r="Y7" s="1556"/>
      <c r="Z7" s="1557"/>
      <c r="AA7" s="1558" t="s">
        <v>1244</v>
      </c>
      <c r="AB7" s="1556"/>
      <c r="AC7" s="1559"/>
      <c r="AD7" s="1555" t="s">
        <v>2077</v>
      </c>
      <c r="AE7" s="1556"/>
      <c r="AF7" s="1557"/>
    </row>
    <row r="8" spans="1:35" ht="8.25" customHeight="1" x14ac:dyDescent="0.25">
      <c r="B8" s="491"/>
      <c r="C8" s="487"/>
      <c r="D8" s="487"/>
      <c r="E8" s="487"/>
      <c r="F8" s="487"/>
      <c r="G8" s="487"/>
      <c r="H8" s="487"/>
      <c r="I8" s="487"/>
      <c r="J8" s="487"/>
      <c r="K8" s="487"/>
      <c r="L8" s="487"/>
      <c r="M8" s="487"/>
      <c r="N8" s="488"/>
      <c r="O8" s="488"/>
      <c r="P8" s="488"/>
      <c r="Q8" s="488"/>
      <c r="R8" s="489"/>
      <c r="S8" s="488"/>
      <c r="T8" s="488"/>
      <c r="U8" s="488"/>
      <c r="V8" s="488"/>
      <c r="W8" s="488"/>
      <c r="X8" s="489"/>
      <c r="Y8" s="488"/>
      <c r="Z8" s="488"/>
      <c r="AA8" s="488"/>
      <c r="AB8" s="488"/>
      <c r="AC8" s="488"/>
      <c r="AD8" s="489"/>
      <c r="AE8" s="488"/>
      <c r="AF8" s="490"/>
      <c r="AG8" s="228"/>
      <c r="AH8" s="228"/>
      <c r="AI8" s="228"/>
    </row>
    <row r="9" spans="1:35" ht="82.5" customHeight="1" x14ac:dyDescent="0.25">
      <c r="B9" s="1593" t="s">
        <v>1236</v>
      </c>
      <c r="C9" s="1594"/>
      <c r="D9" s="1594"/>
      <c r="E9" s="1594"/>
      <c r="F9" s="1594"/>
      <c r="G9" s="1594"/>
      <c r="H9" s="1594"/>
      <c r="I9" s="1595"/>
      <c r="J9" s="1599">
        <v>145</v>
      </c>
      <c r="K9" s="1600"/>
      <c r="L9" s="1575" t="s">
        <v>1932</v>
      </c>
      <c r="M9" s="1576"/>
      <c r="N9" s="1577"/>
      <c r="O9" s="1563">
        <v>500</v>
      </c>
      <c r="P9" s="1564"/>
      <c r="Q9" s="1565"/>
      <c r="R9" s="1585" t="s">
        <v>1875</v>
      </c>
      <c r="S9" s="1576"/>
      <c r="T9" s="1577"/>
      <c r="U9" s="1563">
        <v>10</v>
      </c>
      <c r="V9" s="1564"/>
      <c r="W9" s="1565"/>
      <c r="X9" s="1575" t="s">
        <v>1933</v>
      </c>
      <c r="Y9" s="1576"/>
      <c r="Z9" s="1577"/>
      <c r="AA9" s="1563">
        <v>655</v>
      </c>
      <c r="AB9" s="1564"/>
      <c r="AC9" s="1565"/>
      <c r="AD9" s="1570" t="s">
        <v>1170</v>
      </c>
      <c r="AE9" s="1569"/>
      <c r="AF9" s="1571"/>
      <c r="AG9" s="228"/>
      <c r="AH9" s="228"/>
      <c r="AI9" s="228"/>
    </row>
    <row r="10" spans="1:35" ht="6.75" customHeight="1" x14ac:dyDescent="0.25">
      <c r="B10" s="1604"/>
      <c r="C10" s="1594"/>
      <c r="D10" s="1594"/>
      <c r="E10" s="1594"/>
      <c r="F10" s="1594"/>
      <c r="G10" s="1594"/>
      <c r="H10" s="1594"/>
      <c r="I10" s="1594"/>
      <c r="J10" s="1581"/>
      <c r="K10" s="1581"/>
      <c r="L10" s="1581"/>
      <c r="M10" s="1581"/>
      <c r="N10" s="1581"/>
      <c r="O10" s="1564"/>
      <c r="P10" s="1564"/>
      <c r="Q10" s="1564"/>
      <c r="R10" s="1569"/>
      <c r="S10" s="1569"/>
      <c r="T10" s="1569"/>
      <c r="U10" s="1564"/>
      <c r="V10" s="1564"/>
      <c r="W10" s="1564"/>
      <c r="X10" s="1569"/>
      <c r="Y10" s="1569"/>
      <c r="Z10" s="1569"/>
      <c r="AA10" s="1564"/>
      <c r="AB10" s="1564"/>
      <c r="AC10" s="1564"/>
      <c r="AD10" s="1569"/>
      <c r="AE10" s="1569"/>
      <c r="AF10" s="1571"/>
      <c r="AG10" s="228"/>
      <c r="AH10" s="228"/>
      <c r="AI10" s="228"/>
    </row>
    <row r="11" spans="1:35" ht="27.75" customHeight="1" x14ac:dyDescent="0.25">
      <c r="B11" s="1593" t="s">
        <v>1237</v>
      </c>
      <c r="C11" s="1594"/>
      <c r="D11" s="1594"/>
      <c r="E11" s="1594"/>
      <c r="F11" s="1594"/>
      <c r="G11" s="1594"/>
      <c r="H11" s="1594"/>
      <c r="I11" s="1595"/>
      <c r="J11" s="1599">
        <v>10</v>
      </c>
      <c r="K11" s="1600"/>
      <c r="L11" s="1578" t="s">
        <v>1177</v>
      </c>
      <c r="M11" s="1579"/>
      <c r="N11" s="1580"/>
      <c r="O11" s="1563">
        <v>20</v>
      </c>
      <c r="P11" s="1564"/>
      <c r="Q11" s="1565"/>
      <c r="R11" s="1578" t="s">
        <v>1179</v>
      </c>
      <c r="S11" s="1579"/>
      <c r="T11" s="1580"/>
      <c r="U11" s="1563">
        <v>10</v>
      </c>
      <c r="V11" s="1564"/>
      <c r="W11" s="1565"/>
      <c r="X11" s="1578" t="s">
        <v>1181</v>
      </c>
      <c r="Y11" s="1579"/>
      <c r="Z11" s="1580"/>
      <c r="AA11" s="1563">
        <v>40</v>
      </c>
      <c r="AB11" s="1564"/>
      <c r="AC11" s="1565"/>
      <c r="AD11" s="1570" t="s">
        <v>1171</v>
      </c>
      <c r="AE11" s="1569"/>
      <c r="AF11" s="1571"/>
    </row>
    <row r="12" spans="1:35" ht="50.25" customHeight="1" x14ac:dyDescent="0.25">
      <c r="B12" s="1596" t="s">
        <v>1238</v>
      </c>
      <c r="C12" s="1597"/>
      <c r="D12" s="1597"/>
      <c r="E12" s="1597"/>
      <c r="F12" s="1597"/>
      <c r="G12" s="1597"/>
      <c r="H12" s="1597"/>
      <c r="I12" s="1598"/>
      <c r="J12" s="1599">
        <v>0</v>
      </c>
      <c r="K12" s="1600"/>
      <c r="L12" s="1566" t="s">
        <v>1860</v>
      </c>
      <c r="M12" s="1567"/>
      <c r="N12" s="1568"/>
      <c r="O12" s="1563">
        <v>5</v>
      </c>
      <c r="P12" s="1564"/>
      <c r="Q12" s="1565"/>
      <c r="R12" s="1566" t="s">
        <v>1861</v>
      </c>
      <c r="S12" s="1567"/>
      <c r="T12" s="1568"/>
      <c r="U12" s="1563">
        <v>10</v>
      </c>
      <c r="V12" s="1564"/>
      <c r="W12" s="1565"/>
      <c r="X12" s="1566" t="s">
        <v>1866</v>
      </c>
      <c r="Y12" s="1567"/>
      <c r="Z12" s="1568"/>
      <c r="AA12" s="1563">
        <v>15</v>
      </c>
      <c r="AB12" s="1564"/>
      <c r="AC12" s="1565"/>
      <c r="AD12" s="1570" t="s">
        <v>1172</v>
      </c>
      <c r="AE12" s="1569"/>
      <c r="AF12" s="1571"/>
      <c r="AG12" s="228"/>
      <c r="AH12" s="228"/>
      <c r="AI12" s="228"/>
    </row>
    <row r="13" spans="1:35" ht="60" customHeight="1" x14ac:dyDescent="0.25">
      <c r="B13" s="1596" t="s">
        <v>1239</v>
      </c>
      <c r="C13" s="1597"/>
      <c r="D13" s="1597"/>
      <c r="E13" s="1597"/>
      <c r="F13" s="1597"/>
      <c r="G13" s="1597"/>
      <c r="H13" s="1597"/>
      <c r="I13" s="1598"/>
      <c r="J13" s="1599">
        <v>5</v>
      </c>
      <c r="K13" s="1600"/>
      <c r="L13" s="1560" t="s">
        <v>1862</v>
      </c>
      <c r="M13" s="1561"/>
      <c r="N13" s="1562"/>
      <c r="O13" s="1563">
        <v>10</v>
      </c>
      <c r="P13" s="1564"/>
      <c r="Q13" s="1565"/>
      <c r="R13" s="1560" t="s">
        <v>1865</v>
      </c>
      <c r="S13" s="1561"/>
      <c r="T13" s="1562"/>
      <c r="U13" s="1563">
        <v>0</v>
      </c>
      <c r="V13" s="1564"/>
      <c r="W13" s="1565"/>
      <c r="X13" s="1560" t="s">
        <v>1867</v>
      </c>
      <c r="Y13" s="1561"/>
      <c r="Z13" s="1562"/>
      <c r="AA13" s="1563">
        <v>15</v>
      </c>
      <c r="AB13" s="1564"/>
      <c r="AC13" s="1565"/>
      <c r="AD13" s="1570" t="s">
        <v>1173</v>
      </c>
      <c r="AE13" s="1569"/>
      <c r="AF13" s="1571"/>
      <c r="AG13" s="228"/>
      <c r="AH13" s="228"/>
      <c r="AI13" s="228"/>
    </row>
    <row r="14" spans="1:35" ht="51" customHeight="1" x14ac:dyDescent="0.25">
      <c r="B14" s="1596" t="s">
        <v>1240</v>
      </c>
      <c r="C14" s="1597"/>
      <c r="D14" s="1597"/>
      <c r="E14" s="1597"/>
      <c r="F14" s="1597"/>
      <c r="G14" s="1597"/>
      <c r="H14" s="1597"/>
      <c r="I14" s="1598"/>
      <c r="J14" s="1599">
        <v>6</v>
      </c>
      <c r="K14" s="1600"/>
      <c r="L14" s="1566" t="s">
        <v>1863</v>
      </c>
      <c r="M14" s="1567"/>
      <c r="N14" s="1568"/>
      <c r="O14" s="1563">
        <v>5</v>
      </c>
      <c r="P14" s="1564"/>
      <c r="Q14" s="1565"/>
      <c r="R14" s="1566" t="s">
        <v>1864</v>
      </c>
      <c r="S14" s="1567"/>
      <c r="T14" s="1568"/>
      <c r="U14" s="1563">
        <v>0</v>
      </c>
      <c r="V14" s="1564"/>
      <c r="W14" s="1565"/>
      <c r="X14" s="1566" t="s">
        <v>1868</v>
      </c>
      <c r="Y14" s="1567"/>
      <c r="Z14" s="1568"/>
      <c r="AA14" s="1563">
        <v>11</v>
      </c>
      <c r="AB14" s="1564"/>
      <c r="AC14" s="1565"/>
      <c r="AD14" s="1570" t="s">
        <v>1174</v>
      </c>
      <c r="AE14" s="1569"/>
      <c r="AF14" s="1571"/>
      <c r="AG14" s="228"/>
      <c r="AH14" s="228"/>
      <c r="AI14" s="228"/>
    </row>
    <row r="15" spans="1:35" ht="8.25" customHeight="1" x14ac:dyDescent="0.25">
      <c r="B15" s="1604"/>
      <c r="C15" s="1594"/>
      <c r="D15" s="1594"/>
      <c r="E15" s="1594"/>
      <c r="F15" s="1594"/>
      <c r="G15" s="1594"/>
      <c r="H15" s="1594"/>
      <c r="I15" s="1594"/>
      <c r="J15" s="1581"/>
      <c r="K15" s="1581"/>
      <c r="L15" s="1581"/>
      <c r="M15" s="1581"/>
      <c r="N15" s="1581"/>
      <c r="O15" s="1564"/>
      <c r="P15" s="1564"/>
      <c r="Q15" s="1564"/>
      <c r="R15" s="1569"/>
      <c r="S15" s="1569"/>
      <c r="T15" s="1569"/>
      <c r="U15" s="1564"/>
      <c r="V15" s="1564"/>
      <c r="W15" s="1564"/>
      <c r="X15" s="1569"/>
      <c r="Y15" s="1569"/>
      <c r="Z15" s="1569"/>
      <c r="AA15" s="1564"/>
      <c r="AB15" s="1564"/>
      <c r="AC15" s="1564"/>
      <c r="AD15" s="1569"/>
      <c r="AE15" s="1569"/>
      <c r="AF15" s="1571"/>
      <c r="AG15" s="228"/>
      <c r="AH15" s="228"/>
      <c r="AI15" s="228"/>
    </row>
    <row r="16" spans="1:35" ht="31.5" customHeight="1" x14ac:dyDescent="0.25">
      <c r="B16" s="1593" t="s">
        <v>1412</v>
      </c>
      <c r="C16" s="1594"/>
      <c r="D16" s="1594"/>
      <c r="E16" s="1594"/>
      <c r="F16" s="1594"/>
      <c r="G16" s="1594"/>
      <c r="H16" s="1594"/>
      <c r="I16" s="1595"/>
      <c r="J16" s="1599">
        <v>135</v>
      </c>
      <c r="K16" s="1600"/>
      <c r="L16" s="1578" t="s">
        <v>1178</v>
      </c>
      <c r="M16" s="1579"/>
      <c r="N16" s="1580"/>
      <c r="O16" s="1563">
        <v>480</v>
      </c>
      <c r="P16" s="1564"/>
      <c r="Q16" s="1565"/>
      <c r="R16" s="1578" t="s">
        <v>1180</v>
      </c>
      <c r="S16" s="1579"/>
      <c r="T16" s="1580"/>
      <c r="U16" s="1563">
        <v>0</v>
      </c>
      <c r="V16" s="1564"/>
      <c r="W16" s="1565"/>
      <c r="X16" s="1578" t="s">
        <v>1182</v>
      </c>
      <c r="Y16" s="1579"/>
      <c r="Z16" s="1580"/>
      <c r="AA16" s="1563">
        <v>615</v>
      </c>
      <c r="AB16" s="1564"/>
      <c r="AC16" s="1565"/>
      <c r="AD16" s="1570" t="s">
        <v>1175</v>
      </c>
      <c r="AE16" s="1569"/>
      <c r="AF16" s="1571"/>
    </row>
    <row r="17" spans="2:35" ht="53.25" customHeight="1" x14ac:dyDescent="0.25">
      <c r="B17" s="1596" t="s">
        <v>1241</v>
      </c>
      <c r="C17" s="1597"/>
      <c r="D17" s="1597"/>
      <c r="E17" s="1597"/>
      <c r="F17" s="1597"/>
      <c r="G17" s="1597"/>
      <c r="H17" s="1597"/>
      <c r="I17" s="1598"/>
      <c r="J17" s="1599">
        <v>93</v>
      </c>
      <c r="K17" s="1600"/>
      <c r="L17" s="1566" t="s">
        <v>1869</v>
      </c>
      <c r="M17" s="1567"/>
      <c r="N17" s="1568"/>
      <c r="O17" s="1563">
        <v>405</v>
      </c>
      <c r="P17" s="1564"/>
      <c r="Q17" s="1565"/>
      <c r="R17" s="1566" t="s">
        <v>1870</v>
      </c>
      <c r="S17" s="1567"/>
      <c r="T17" s="1568"/>
      <c r="U17" s="1563">
        <v>0</v>
      </c>
      <c r="V17" s="1564"/>
      <c r="W17" s="1565"/>
      <c r="X17" s="1566" t="s">
        <v>1871</v>
      </c>
      <c r="Y17" s="1567"/>
      <c r="Z17" s="1568"/>
      <c r="AA17" s="1563">
        <v>498</v>
      </c>
      <c r="AB17" s="1564"/>
      <c r="AC17" s="1565"/>
      <c r="AD17" s="1570" t="s">
        <v>1176</v>
      </c>
      <c r="AE17" s="1569"/>
      <c r="AF17" s="1571"/>
      <c r="AG17" s="228"/>
      <c r="AH17" s="228"/>
      <c r="AI17" s="228"/>
    </row>
    <row r="18" spans="2:35" ht="51.75" customHeight="1" x14ac:dyDescent="0.25">
      <c r="B18" s="1596" t="s">
        <v>1242</v>
      </c>
      <c r="C18" s="1597"/>
      <c r="D18" s="1597"/>
      <c r="E18" s="1597"/>
      <c r="F18" s="1597"/>
      <c r="G18" s="1597"/>
      <c r="H18" s="1597"/>
      <c r="I18" s="1598"/>
      <c r="J18" s="1599">
        <v>42</v>
      </c>
      <c r="K18" s="1600"/>
      <c r="L18" s="1566" t="s">
        <v>1872</v>
      </c>
      <c r="M18" s="1567"/>
      <c r="N18" s="1568"/>
      <c r="O18" s="1563">
        <v>75</v>
      </c>
      <c r="P18" s="1564"/>
      <c r="Q18" s="1565"/>
      <c r="R18" s="1566" t="s">
        <v>1873</v>
      </c>
      <c r="S18" s="1567"/>
      <c r="T18" s="1568"/>
      <c r="U18" s="1563">
        <v>0</v>
      </c>
      <c r="V18" s="1564"/>
      <c r="W18" s="1565"/>
      <c r="X18" s="1566" t="s">
        <v>1874</v>
      </c>
      <c r="Y18" s="1567"/>
      <c r="Z18" s="1568"/>
      <c r="AA18" s="1563">
        <v>117</v>
      </c>
      <c r="AB18" s="1564"/>
      <c r="AC18" s="1565"/>
      <c r="AD18" s="1570" t="s">
        <v>1183</v>
      </c>
      <c r="AE18" s="1569"/>
      <c r="AF18" s="1571"/>
      <c r="AG18" s="228"/>
      <c r="AH18" s="228"/>
      <c r="AI18" s="228"/>
    </row>
    <row r="19" spans="2:35" ht="8.25" customHeight="1" x14ac:dyDescent="0.25">
      <c r="B19" s="1604"/>
      <c r="C19" s="1594"/>
      <c r="D19" s="1594"/>
      <c r="E19" s="1594"/>
      <c r="F19" s="1594"/>
      <c r="G19" s="1594"/>
      <c r="H19" s="1594"/>
      <c r="I19" s="1594"/>
      <c r="J19" s="1581"/>
      <c r="K19" s="1581"/>
      <c r="L19" s="1581"/>
      <c r="M19" s="1581"/>
      <c r="N19" s="1581"/>
      <c r="O19" s="1606"/>
      <c r="P19" s="1606"/>
      <c r="Q19" s="1606"/>
      <c r="R19" s="1569"/>
      <c r="S19" s="1569"/>
      <c r="T19" s="1569"/>
      <c r="U19" s="1606"/>
      <c r="V19" s="1606"/>
      <c r="W19" s="1606"/>
      <c r="X19" s="1569"/>
      <c r="Y19" s="1569"/>
      <c r="Z19" s="1569"/>
      <c r="AA19" s="1606"/>
      <c r="AB19" s="1606"/>
      <c r="AC19" s="1606"/>
      <c r="AD19" s="1569"/>
      <c r="AE19" s="1569"/>
      <c r="AF19" s="1571"/>
    </row>
    <row r="20" spans="2:35" ht="32.25" customHeight="1" x14ac:dyDescent="0.25">
      <c r="B20" s="1593" t="s">
        <v>1245</v>
      </c>
      <c r="C20" s="1594"/>
      <c r="D20" s="1594"/>
      <c r="E20" s="1594"/>
      <c r="F20" s="1594"/>
      <c r="G20" s="1594"/>
      <c r="H20" s="1594"/>
      <c r="I20" s="1594"/>
      <c r="J20" s="1599">
        <v>80</v>
      </c>
      <c r="K20" s="1600"/>
      <c r="L20" s="1582"/>
      <c r="M20" s="1583"/>
      <c r="N20" s="1584"/>
      <c r="O20" s="1599">
        <v>312</v>
      </c>
      <c r="P20" s="1581"/>
      <c r="Q20" s="1600"/>
      <c r="R20" s="1573"/>
      <c r="S20" s="1573"/>
      <c r="T20" s="1574"/>
      <c r="U20" s="1599">
        <v>0</v>
      </c>
      <c r="V20" s="1581"/>
      <c r="W20" s="1600"/>
      <c r="X20" s="1572"/>
      <c r="Y20" s="1573"/>
      <c r="Z20" s="1574"/>
      <c r="AA20" s="1599">
        <f>O20+J20</f>
        <v>392</v>
      </c>
      <c r="AB20" s="1581"/>
      <c r="AC20" s="1600"/>
      <c r="AD20" s="1572"/>
      <c r="AE20" s="1573"/>
      <c r="AF20" s="1574"/>
    </row>
    <row r="21" spans="2:35" ht="30.75" customHeight="1" x14ac:dyDescent="0.25">
      <c r="B21" s="1596" t="s">
        <v>1246</v>
      </c>
      <c r="C21" s="1597"/>
      <c r="D21" s="1597"/>
      <c r="E21" s="1597"/>
      <c r="F21" s="1597"/>
      <c r="G21" s="1597"/>
      <c r="H21" s="1597"/>
      <c r="I21" s="1597"/>
      <c r="J21" s="1599">
        <v>1</v>
      </c>
      <c r="K21" s="1600"/>
      <c r="L21" s="1582"/>
      <c r="M21" s="1583"/>
      <c r="N21" s="1584"/>
      <c r="O21" s="1599">
        <v>312</v>
      </c>
      <c r="P21" s="1581"/>
      <c r="Q21" s="1600"/>
      <c r="R21" s="1573"/>
      <c r="S21" s="1573"/>
      <c r="T21" s="1574"/>
      <c r="U21" s="1599">
        <v>0</v>
      </c>
      <c r="V21" s="1581"/>
      <c r="W21" s="1600"/>
      <c r="X21" s="1572"/>
      <c r="Y21" s="1573"/>
      <c r="Z21" s="1574"/>
      <c r="AA21" s="1599">
        <f>O21+J21</f>
        <v>313</v>
      </c>
      <c r="AB21" s="1581"/>
      <c r="AC21" s="1600"/>
      <c r="AD21" s="1572"/>
      <c r="AE21" s="1573"/>
      <c r="AF21" s="1574"/>
      <c r="AG21" s="228"/>
      <c r="AH21" s="228"/>
      <c r="AI21" s="228"/>
    </row>
    <row r="22" spans="2:35" ht="37.5" customHeight="1" x14ac:dyDescent="0.25">
      <c r="B22" s="1596" t="s">
        <v>2547</v>
      </c>
      <c r="C22" s="1597"/>
      <c r="D22" s="1597"/>
      <c r="E22" s="1597"/>
      <c r="F22" s="1597"/>
      <c r="G22" s="1597"/>
      <c r="H22" s="1597"/>
      <c r="I22" s="1597"/>
      <c r="J22" s="1599">
        <v>2</v>
      </c>
      <c r="K22" s="1600"/>
      <c r="L22" s="1582"/>
      <c r="M22" s="1583"/>
      <c r="N22" s="1584"/>
      <c r="O22" s="1599">
        <v>0</v>
      </c>
      <c r="P22" s="1581"/>
      <c r="Q22" s="1600"/>
      <c r="R22" s="1573"/>
      <c r="S22" s="1573"/>
      <c r="T22" s="1574"/>
      <c r="U22" s="1599">
        <v>0</v>
      </c>
      <c r="V22" s="1581"/>
      <c r="W22" s="1600"/>
      <c r="X22" s="1572"/>
      <c r="Y22" s="1573"/>
      <c r="Z22" s="1574"/>
      <c r="AA22" s="1599">
        <f>O22+J22</f>
        <v>2</v>
      </c>
      <c r="AB22" s="1581"/>
      <c r="AC22" s="1600"/>
      <c r="AD22" s="1572"/>
      <c r="AE22" s="1573"/>
      <c r="AF22" s="1574"/>
      <c r="AG22" s="228"/>
      <c r="AH22" s="228"/>
      <c r="AI22" s="228"/>
    </row>
    <row r="23" spans="2:35" ht="26.25" customHeight="1" x14ac:dyDescent="0.25">
      <c r="B23" s="1609" t="s">
        <v>2618</v>
      </c>
      <c r="C23" s="1610"/>
      <c r="D23" s="1610"/>
      <c r="E23" s="1610"/>
      <c r="F23" s="1610"/>
      <c r="G23" s="1610"/>
      <c r="H23" s="1610"/>
      <c r="I23" s="1610"/>
      <c r="J23" s="1599">
        <v>9</v>
      </c>
      <c r="K23" s="1581"/>
      <c r="L23" s="1108"/>
      <c r="M23" s="1109"/>
      <c r="N23" s="1110"/>
      <c r="O23" s="1599">
        <v>0</v>
      </c>
      <c r="P23" s="1581"/>
      <c r="Q23" s="1600"/>
      <c r="R23" s="1105"/>
      <c r="S23" s="1106"/>
      <c r="T23" s="1107"/>
      <c r="U23" s="1599">
        <v>0</v>
      </c>
      <c r="V23" s="1581"/>
      <c r="W23" s="1600"/>
      <c r="X23" s="1105"/>
      <c r="Y23" s="1106"/>
      <c r="Z23" s="1107"/>
      <c r="AA23" s="1599">
        <f>O23+J23</f>
        <v>9</v>
      </c>
      <c r="AB23" s="1581"/>
      <c r="AC23" s="1600"/>
      <c r="AD23" s="1103"/>
      <c r="AE23" s="1103"/>
      <c r="AF23" s="1104"/>
      <c r="AG23" s="228"/>
      <c r="AH23" s="228"/>
      <c r="AI23" s="228"/>
    </row>
    <row r="24" spans="2:35" ht="46.5" customHeight="1" x14ac:dyDescent="0.25">
      <c r="B24" s="1593" t="s">
        <v>2791</v>
      </c>
      <c r="C24" s="1605"/>
      <c r="D24" s="1605"/>
      <c r="E24" s="1605"/>
      <c r="F24" s="1605"/>
      <c r="G24" s="1605"/>
      <c r="H24" s="1605"/>
      <c r="I24" s="1605"/>
      <c r="J24" s="1599">
        <f>J20-J21-J22-J23</f>
        <v>68</v>
      </c>
      <c r="K24" s="1600"/>
      <c r="L24" s="1582"/>
      <c r="M24" s="1583"/>
      <c r="N24" s="1584"/>
      <c r="O24" s="1599">
        <v>0</v>
      </c>
      <c r="P24" s="1581"/>
      <c r="Q24" s="1600"/>
      <c r="R24" s="1572"/>
      <c r="S24" s="1573"/>
      <c r="T24" s="1574"/>
      <c r="U24" s="1599">
        <v>0</v>
      </c>
      <c r="V24" s="1581"/>
      <c r="W24" s="1600"/>
      <c r="X24" s="1572"/>
      <c r="Y24" s="1573"/>
      <c r="Z24" s="1574"/>
      <c r="AA24" s="1599">
        <f t="shared" ref="AA24" si="0">O24+J24</f>
        <v>68</v>
      </c>
      <c r="AB24" s="1581"/>
      <c r="AC24" s="1600"/>
      <c r="AD24" s="1572"/>
      <c r="AE24" s="1573"/>
      <c r="AF24" s="1574"/>
    </row>
    <row r="25" spans="2:35" ht="8.25" hidden="1" customHeight="1" x14ac:dyDescent="0.25">
      <c r="B25" s="1604"/>
      <c r="C25" s="1594"/>
      <c r="D25" s="1594"/>
      <c r="E25" s="1594"/>
      <c r="F25" s="1594"/>
      <c r="G25" s="1594"/>
      <c r="H25" s="1594"/>
      <c r="I25" s="1594"/>
      <c r="J25" s="1599"/>
      <c r="K25" s="1581"/>
      <c r="L25" s="1581"/>
      <c r="M25" s="1581"/>
      <c r="N25" s="1607"/>
      <c r="O25" s="1599"/>
      <c r="P25" s="1581"/>
      <c r="Q25" s="1600"/>
      <c r="R25" s="1569"/>
      <c r="S25" s="1569"/>
      <c r="T25" s="1571"/>
      <c r="U25" s="1608"/>
      <c r="V25" s="1606"/>
      <c r="W25" s="1606"/>
      <c r="X25" s="1569"/>
      <c r="Y25" s="1569"/>
      <c r="Z25" s="1571"/>
      <c r="AA25" s="1599">
        <f t="shared" ref="AA25" si="1">O25+J25</f>
        <v>0</v>
      </c>
      <c r="AB25" s="1581"/>
      <c r="AC25" s="1600"/>
      <c r="AD25" s="1569"/>
      <c r="AE25" s="1569"/>
      <c r="AF25" s="1571"/>
      <c r="AG25" s="228"/>
      <c r="AH25" s="228"/>
      <c r="AI25" s="228"/>
    </row>
    <row r="26" spans="2:35" ht="54.75" hidden="1" customHeight="1" x14ac:dyDescent="0.25">
      <c r="B26" s="1614" t="s">
        <v>2541</v>
      </c>
      <c r="C26" s="1615"/>
      <c r="D26" s="1615"/>
      <c r="E26" s="1615"/>
      <c r="F26" s="1615"/>
      <c r="G26" s="1615"/>
      <c r="H26" s="1615"/>
      <c r="I26" s="1615"/>
      <c r="J26" s="1616"/>
      <c r="K26" s="1617"/>
      <c r="L26" s="1618"/>
      <c r="M26" s="1619"/>
      <c r="N26" s="1620"/>
      <c r="O26" s="1599"/>
      <c r="P26" s="1581"/>
      <c r="Q26" s="1600"/>
      <c r="R26" s="1611"/>
      <c r="S26" s="1612"/>
      <c r="T26" s="1613"/>
      <c r="U26" s="1621"/>
      <c r="V26" s="1622"/>
      <c r="W26" s="1623"/>
      <c r="X26" s="1611"/>
      <c r="Y26" s="1612"/>
      <c r="Z26" s="1613"/>
      <c r="AA26" s="1599"/>
      <c r="AB26" s="1581"/>
      <c r="AC26" s="1600"/>
      <c r="AD26" s="1611"/>
      <c r="AE26" s="1612"/>
      <c r="AF26" s="1613"/>
    </row>
    <row r="27" spans="2:35" ht="8.25" customHeight="1" x14ac:dyDescent="0.25">
      <c r="B27" s="1604"/>
      <c r="C27" s="1594"/>
      <c r="D27" s="1594"/>
      <c r="E27" s="1594"/>
      <c r="F27" s="1594"/>
      <c r="G27" s="1594"/>
      <c r="H27" s="1594"/>
      <c r="I27" s="1594"/>
      <c r="J27" s="1599"/>
      <c r="K27" s="1581"/>
      <c r="L27" s="1581"/>
      <c r="M27" s="1581"/>
      <c r="N27" s="1607"/>
      <c r="O27" s="1599"/>
      <c r="P27" s="1581"/>
      <c r="Q27" s="1600"/>
      <c r="R27" s="1569"/>
      <c r="S27" s="1569"/>
      <c r="T27" s="1571"/>
      <c r="U27" s="1608"/>
      <c r="V27" s="1606"/>
      <c r="W27" s="1606"/>
      <c r="X27" s="1569"/>
      <c r="Y27" s="1569"/>
      <c r="Z27" s="1571"/>
      <c r="AA27" s="1599"/>
      <c r="AB27" s="1581"/>
      <c r="AC27" s="1600"/>
      <c r="AD27" s="1569"/>
      <c r="AE27" s="1569"/>
      <c r="AF27" s="1571"/>
      <c r="AG27" s="228"/>
      <c r="AH27" s="228"/>
      <c r="AI27" s="228"/>
    </row>
    <row r="28" spans="2:35" ht="33.75" customHeight="1" x14ac:dyDescent="0.25">
      <c r="B28" s="1593" t="s">
        <v>2233</v>
      </c>
      <c r="C28" s="1594"/>
      <c r="D28" s="1594"/>
      <c r="E28" s="1594"/>
      <c r="F28" s="1594"/>
      <c r="G28" s="1594"/>
      <c r="H28" s="1594"/>
      <c r="I28" s="1594"/>
      <c r="J28" s="1590">
        <f>J24/J20</f>
        <v>0.85</v>
      </c>
      <c r="K28" s="1592"/>
      <c r="L28" s="1582"/>
      <c r="M28" s="1583"/>
      <c r="N28" s="1584"/>
      <c r="O28" s="1590">
        <f>O24/O20</f>
        <v>0</v>
      </c>
      <c r="P28" s="1591"/>
      <c r="Q28" s="1592"/>
      <c r="R28" s="1572"/>
      <c r="S28" s="1573"/>
      <c r="T28" s="1574"/>
      <c r="U28" s="1590">
        <v>0</v>
      </c>
      <c r="V28" s="1591"/>
      <c r="W28" s="1592"/>
      <c r="X28" s="1572"/>
      <c r="Y28" s="1573"/>
      <c r="Z28" s="1574"/>
      <c r="AA28" s="1590">
        <f>AA24/AA20</f>
        <v>0.17346938775510204</v>
      </c>
      <c r="AB28" s="1591"/>
      <c r="AC28" s="1592"/>
      <c r="AD28" s="1572"/>
      <c r="AE28" s="1573"/>
      <c r="AF28" s="1574"/>
    </row>
    <row r="29" spans="2:35" ht="8.25" customHeight="1" thickBot="1" x14ac:dyDescent="0.3">
      <c r="B29" s="1660"/>
      <c r="C29" s="1661"/>
      <c r="D29" s="1661"/>
      <c r="E29" s="1661"/>
      <c r="F29" s="1661"/>
      <c r="G29" s="1661"/>
      <c r="H29" s="1661"/>
      <c r="I29" s="1661"/>
      <c r="J29" s="1662"/>
      <c r="K29" s="1662"/>
      <c r="L29" s="1662"/>
      <c r="M29" s="1662"/>
      <c r="N29" s="1662"/>
      <c r="O29" s="1663"/>
      <c r="P29" s="1663"/>
      <c r="Q29" s="1663"/>
      <c r="R29" s="1664"/>
      <c r="S29" s="1664"/>
      <c r="T29" s="1664"/>
      <c r="U29" s="1663"/>
      <c r="V29" s="1663"/>
      <c r="W29" s="1663"/>
      <c r="X29" s="1664"/>
      <c r="Y29" s="1664"/>
      <c r="Z29" s="1664"/>
      <c r="AA29" s="1663"/>
      <c r="AB29" s="1663"/>
      <c r="AC29" s="1663"/>
      <c r="AD29" s="1664"/>
      <c r="AE29" s="1664"/>
      <c r="AF29" s="1665"/>
      <c r="AG29" s="228"/>
      <c r="AH29" s="228"/>
      <c r="AI29" s="228"/>
    </row>
    <row r="30" spans="2:35" ht="54.75" customHeight="1" thickBot="1" x14ac:dyDescent="0.3">
      <c r="B30" s="1666" t="s">
        <v>2619</v>
      </c>
      <c r="C30" s="1667"/>
      <c r="D30" s="1667"/>
      <c r="E30" s="1667"/>
      <c r="F30" s="1667"/>
      <c r="G30" s="1667"/>
      <c r="H30" s="1667"/>
      <c r="I30" s="1668"/>
      <c r="J30" s="1669"/>
      <c r="K30" s="1670"/>
      <c r="L30" s="1671"/>
      <c r="M30" s="1672"/>
      <c r="N30" s="1673"/>
      <c r="O30" s="1674"/>
      <c r="P30" s="1658"/>
      <c r="Q30" s="1675"/>
      <c r="R30" s="1657"/>
      <c r="S30" s="1658"/>
      <c r="T30" s="1659"/>
      <c r="U30" s="1635">
        <v>5</v>
      </c>
      <c r="V30" s="1636"/>
      <c r="W30" s="1637"/>
      <c r="X30" s="1657"/>
      <c r="Y30" s="1658"/>
      <c r="Z30" s="1659"/>
      <c r="AA30" s="1635">
        <v>5</v>
      </c>
      <c r="AB30" s="1636"/>
      <c r="AC30" s="1637"/>
      <c r="AD30" s="1657"/>
      <c r="AE30" s="1658"/>
      <c r="AF30" s="1659"/>
    </row>
    <row r="31" spans="2:35" ht="15.75" thickBot="1" x14ac:dyDescent="0.3"/>
    <row r="32" spans="2:35" ht="23.25" customHeight="1" thickBot="1" x14ac:dyDescent="0.3">
      <c r="B32" s="1689" t="s">
        <v>2801</v>
      </c>
      <c r="C32" s="1690"/>
      <c r="D32" s="1690"/>
      <c r="E32" s="1690"/>
      <c r="F32" s="1230">
        <v>3</v>
      </c>
      <c r="G32" s="1691" t="s">
        <v>2796</v>
      </c>
      <c r="H32" s="1692"/>
      <c r="J32" s="1689" t="s">
        <v>2887</v>
      </c>
      <c r="K32" s="1690"/>
      <c r="L32" s="1230">
        <v>1</v>
      </c>
      <c r="M32" s="1227" t="s">
        <v>2798</v>
      </c>
      <c r="P32" s="1689" t="s">
        <v>2802</v>
      </c>
      <c r="Q32" s="1690"/>
      <c r="R32" s="1690"/>
      <c r="S32" s="1230">
        <v>1</v>
      </c>
      <c r="T32" s="1229" t="s">
        <v>2798</v>
      </c>
      <c r="V32" s="1689" t="s">
        <v>2803</v>
      </c>
      <c r="W32" s="1690"/>
      <c r="X32" s="1690"/>
      <c r="Y32" s="1230">
        <v>6</v>
      </c>
      <c r="Z32" s="1232" t="s">
        <v>2796</v>
      </c>
    </row>
    <row r="33" spans="2:35" ht="15.75" thickBot="1" x14ac:dyDescent="0.3"/>
    <row r="34" spans="2:35" ht="30.75" customHeight="1" thickBot="1" x14ac:dyDescent="0.3">
      <c r="B34" s="1551" t="s">
        <v>2237</v>
      </c>
      <c r="C34" s="1552"/>
      <c r="D34" s="1552"/>
      <c r="E34" s="1552"/>
      <c r="F34" s="1552"/>
      <c r="G34" s="1552"/>
      <c r="H34" s="1552"/>
      <c r="I34" s="1552"/>
      <c r="J34" s="1552"/>
      <c r="K34" s="1552"/>
      <c r="L34" s="1552"/>
      <c r="M34" s="1552"/>
      <c r="N34" s="1553"/>
      <c r="R34" s="1551" t="s">
        <v>1904</v>
      </c>
      <c r="S34" s="1552"/>
      <c r="T34" s="1552"/>
      <c r="U34" s="1552"/>
      <c r="V34" s="1552"/>
      <c r="W34" s="1552"/>
      <c r="X34" s="1552"/>
      <c r="Y34" s="1552"/>
      <c r="Z34" s="1552"/>
      <c r="AA34" s="1552"/>
      <c r="AB34" s="1552"/>
      <c r="AC34" s="1552"/>
      <c r="AD34" s="1553"/>
    </row>
    <row r="35" spans="2:35" ht="25.5" customHeight="1" thickBot="1" x14ac:dyDescent="0.3">
      <c r="B35" s="1531" t="s">
        <v>1493</v>
      </c>
      <c r="C35" s="1532"/>
      <c r="D35" s="1533"/>
      <c r="E35" s="1531" t="s">
        <v>1484</v>
      </c>
      <c r="F35" s="1532"/>
      <c r="G35" s="1532"/>
      <c r="H35" s="1532"/>
      <c r="I35" s="1533"/>
      <c r="J35" s="1532" t="s">
        <v>1880</v>
      </c>
      <c r="K35" s="1532"/>
      <c r="L35" s="1532"/>
      <c r="M35" s="1532"/>
      <c r="N35" s="1533"/>
      <c r="R35" s="1624" t="s">
        <v>1493</v>
      </c>
      <c r="S35" s="1625"/>
      <c r="T35" s="1626"/>
      <c r="U35" s="1624" t="s">
        <v>1484</v>
      </c>
      <c r="V35" s="1625"/>
      <c r="W35" s="1625"/>
      <c r="X35" s="1625"/>
      <c r="Y35" s="1626"/>
      <c r="Z35" s="1624" t="s">
        <v>1880</v>
      </c>
      <c r="AA35" s="1625"/>
      <c r="AB35" s="1625"/>
      <c r="AC35" s="1625"/>
      <c r="AD35" s="1626"/>
    </row>
    <row r="36" spans="2:35" ht="60.75" customHeight="1" x14ac:dyDescent="0.25">
      <c r="B36" s="1676" t="s">
        <v>963</v>
      </c>
      <c r="C36" s="1677"/>
      <c r="D36" s="1678"/>
      <c r="E36" s="1534" t="s">
        <v>3157</v>
      </c>
      <c r="F36" s="1534"/>
      <c r="G36" s="1534"/>
      <c r="H36" s="1534"/>
      <c r="I36" s="1534"/>
      <c r="J36" s="1534"/>
      <c r="K36" s="1534"/>
      <c r="L36" s="1534"/>
      <c r="M36" s="1534"/>
      <c r="N36" s="1535"/>
      <c r="R36" s="1644" t="s">
        <v>963</v>
      </c>
      <c r="S36" s="1645"/>
      <c r="T36" s="1646"/>
      <c r="U36" s="1473" t="s">
        <v>2622</v>
      </c>
      <c r="V36" s="1473"/>
      <c r="W36" s="1473"/>
      <c r="X36" s="1473"/>
      <c r="Y36" s="1473"/>
      <c r="Z36" s="1473"/>
      <c r="AA36" s="1473"/>
      <c r="AB36" s="1473"/>
      <c r="AC36" s="1473"/>
      <c r="AD36" s="1474"/>
    </row>
    <row r="37" spans="2:35" ht="35.25" customHeight="1" thickBot="1" x14ac:dyDescent="0.3">
      <c r="B37" s="1679"/>
      <c r="C37" s="1680"/>
      <c r="D37" s="1681"/>
      <c r="E37" s="1436" t="s">
        <v>930</v>
      </c>
      <c r="F37" s="1436"/>
      <c r="G37" s="1436"/>
      <c r="H37" s="1436"/>
      <c r="I37" s="1436"/>
      <c r="J37" s="1436" t="s">
        <v>3028</v>
      </c>
      <c r="K37" s="1436"/>
      <c r="L37" s="1436"/>
      <c r="M37" s="1436"/>
      <c r="N37" s="1523"/>
      <c r="R37" s="1647"/>
      <c r="S37" s="1648"/>
      <c r="T37" s="1649"/>
      <c r="U37" s="1436" t="s">
        <v>1115</v>
      </c>
      <c r="V37" s="1436"/>
      <c r="W37" s="1436"/>
      <c r="X37" s="1436"/>
      <c r="Y37" s="1436"/>
      <c r="Z37" s="1470" t="s">
        <v>643</v>
      </c>
      <c r="AA37" s="1471"/>
      <c r="AB37" s="1471"/>
      <c r="AC37" s="1471"/>
      <c r="AD37" s="1472"/>
    </row>
    <row r="38" spans="2:35" ht="52.5" customHeight="1" x14ac:dyDescent="0.25">
      <c r="B38" s="1676" t="s">
        <v>976</v>
      </c>
      <c r="C38" s="1677"/>
      <c r="D38" s="1678"/>
      <c r="E38" s="1534" t="s">
        <v>3157</v>
      </c>
      <c r="F38" s="1534"/>
      <c r="G38" s="1534"/>
      <c r="H38" s="1534"/>
      <c r="I38" s="1534"/>
      <c r="J38" s="1534"/>
      <c r="K38" s="1534"/>
      <c r="L38" s="1534"/>
      <c r="M38" s="1534"/>
      <c r="N38" s="1535"/>
      <c r="R38" s="1647"/>
      <c r="S38" s="1648"/>
      <c r="T38" s="1649"/>
      <c r="U38" s="1436" t="s">
        <v>2338</v>
      </c>
      <c r="V38" s="1436"/>
      <c r="W38" s="1436"/>
      <c r="X38" s="1436"/>
      <c r="Y38" s="1436"/>
      <c r="Z38" s="1427" t="s">
        <v>2888</v>
      </c>
      <c r="AA38" s="1428"/>
      <c r="AB38" s="1428"/>
      <c r="AC38" s="1428"/>
      <c r="AD38" s="1457"/>
    </row>
    <row r="39" spans="2:35" ht="35.25" customHeight="1" thickBot="1" x14ac:dyDescent="0.3">
      <c r="B39" s="1679"/>
      <c r="C39" s="1680"/>
      <c r="D39" s="1681"/>
      <c r="E39" s="1436" t="s">
        <v>930</v>
      </c>
      <c r="F39" s="1436"/>
      <c r="G39" s="1436"/>
      <c r="H39" s="1436"/>
      <c r="I39" s="1436"/>
      <c r="J39" s="1656" t="s">
        <v>3030</v>
      </c>
      <c r="K39" s="1436"/>
      <c r="L39" s="1436"/>
      <c r="M39" s="1436"/>
      <c r="N39" s="1523"/>
      <c r="R39" s="1647"/>
      <c r="S39" s="1648"/>
      <c r="T39" s="1649"/>
      <c r="U39" s="1436" t="s">
        <v>2246</v>
      </c>
      <c r="V39" s="1475"/>
      <c r="W39" s="1475"/>
      <c r="X39" s="1475"/>
      <c r="Y39" s="1475"/>
      <c r="Z39" s="1430"/>
      <c r="AA39" s="1431"/>
      <c r="AB39" s="1431"/>
      <c r="AC39" s="1431"/>
      <c r="AD39" s="1547"/>
    </row>
    <row r="40" spans="2:35" ht="53.25" customHeight="1" x14ac:dyDescent="0.25">
      <c r="B40" s="1644" t="s">
        <v>2234</v>
      </c>
      <c r="C40" s="1645"/>
      <c r="D40" s="1646"/>
      <c r="E40" s="1534" t="s">
        <v>3157</v>
      </c>
      <c r="F40" s="1534"/>
      <c r="G40" s="1534"/>
      <c r="H40" s="1534"/>
      <c r="I40" s="1534"/>
      <c r="J40" s="1534"/>
      <c r="K40" s="1534"/>
      <c r="L40" s="1534"/>
      <c r="M40" s="1534"/>
      <c r="N40" s="1535"/>
      <c r="R40" s="1647"/>
      <c r="S40" s="1648"/>
      <c r="T40" s="1649"/>
      <c r="U40" s="1509" t="s">
        <v>2623</v>
      </c>
      <c r="V40" s="1509"/>
      <c r="W40" s="1509"/>
      <c r="X40" s="1509"/>
      <c r="Y40" s="1509"/>
      <c r="Z40" s="1509"/>
      <c r="AA40" s="1509"/>
      <c r="AB40" s="1509"/>
      <c r="AC40" s="1509"/>
      <c r="AD40" s="1510"/>
    </row>
    <row r="41" spans="2:35" ht="36.75" customHeight="1" thickBot="1" x14ac:dyDescent="0.3">
      <c r="B41" s="1650"/>
      <c r="C41" s="1651"/>
      <c r="D41" s="1652"/>
      <c r="E41" s="1478" t="s">
        <v>930</v>
      </c>
      <c r="F41" s="1436"/>
      <c r="G41" s="1436"/>
      <c r="H41" s="1436"/>
      <c r="I41" s="1436"/>
      <c r="J41" s="1436" t="s">
        <v>3029</v>
      </c>
      <c r="K41" s="1436"/>
      <c r="L41" s="1436"/>
      <c r="M41" s="1436"/>
      <c r="N41" s="1523"/>
      <c r="R41" s="1647"/>
      <c r="S41" s="1648"/>
      <c r="T41" s="1649"/>
      <c r="U41" s="1436" t="s">
        <v>1115</v>
      </c>
      <c r="V41" s="1436"/>
      <c r="W41" s="1436"/>
      <c r="X41" s="1436"/>
      <c r="Y41" s="1436"/>
      <c r="Z41" s="1470" t="s">
        <v>643</v>
      </c>
      <c r="AA41" s="1471"/>
      <c r="AB41" s="1471"/>
      <c r="AC41" s="1471"/>
      <c r="AD41" s="1472"/>
    </row>
    <row r="42" spans="2:35" ht="36.75" customHeight="1" thickBot="1" x14ac:dyDescent="0.3">
      <c r="B42" s="1518" t="s">
        <v>2235</v>
      </c>
      <c r="C42" s="1519"/>
      <c r="D42" s="1519"/>
      <c r="E42" s="1511" t="s">
        <v>2240</v>
      </c>
      <c r="F42" s="1512"/>
      <c r="G42" s="1512"/>
      <c r="H42" s="1512"/>
      <c r="I42" s="1512"/>
      <c r="J42" s="1512"/>
      <c r="K42" s="1512"/>
      <c r="L42" s="1512"/>
      <c r="M42" s="1512"/>
      <c r="N42" s="1513"/>
      <c r="R42" s="1647"/>
      <c r="S42" s="1648"/>
      <c r="T42" s="1649"/>
      <c r="U42" s="1476" t="s">
        <v>755</v>
      </c>
      <c r="V42" s="1477"/>
      <c r="W42" s="1477"/>
      <c r="X42" s="1477"/>
      <c r="Y42" s="1478"/>
      <c r="Z42" s="1476" t="s">
        <v>8</v>
      </c>
      <c r="AA42" s="1477"/>
      <c r="AB42" s="1477"/>
      <c r="AC42" s="1477"/>
      <c r="AD42" s="1479"/>
    </row>
    <row r="43" spans="2:35" ht="42.75" customHeight="1" thickBot="1" x14ac:dyDescent="0.3">
      <c r="R43" s="1647"/>
      <c r="S43" s="1648"/>
      <c r="T43" s="1649"/>
      <c r="U43" s="1436" t="s">
        <v>2338</v>
      </c>
      <c r="V43" s="1436"/>
      <c r="W43" s="1436"/>
      <c r="X43" s="1436"/>
      <c r="Y43" s="1436"/>
      <c r="Z43" s="1427" t="s">
        <v>2664</v>
      </c>
      <c r="AA43" s="1428"/>
      <c r="AB43" s="1428"/>
      <c r="AC43" s="1428"/>
      <c r="AD43" s="1457"/>
    </row>
    <row r="44" spans="2:35" ht="34.5" customHeight="1" thickBot="1" x14ac:dyDescent="0.3">
      <c r="B44" s="1551" t="s">
        <v>2241</v>
      </c>
      <c r="C44" s="1552"/>
      <c r="D44" s="1552"/>
      <c r="E44" s="1552"/>
      <c r="F44" s="1552"/>
      <c r="G44" s="1552"/>
      <c r="H44" s="1552"/>
      <c r="I44" s="1552"/>
      <c r="J44" s="1552"/>
      <c r="K44" s="1552"/>
      <c r="L44" s="1552"/>
      <c r="M44" s="1552"/>
      <c r="N44" s="1553"/>
      <c r="R44" s="1647"/>
      <c r="S44" s="1648"/>
      <c r="T44" s="1649"/>
      <c r="U44" s="1436" t="s">
        <v>755</v>
      </c>
      <c r="V44" s="1475"/>
      <c r="W44" s="1475"/>
      <c r="X44" s="1475"/>
      <c r="Y44" s="1475"/>
      <c r="Z44" s="1430"/>
      <c r="AA44" s="1431"/>
      <c r="AB44" s="1431"/>
      <c r="AC44" s="1431"/>
      <c r="AD44" s="1547"/>
    </row>
    <row r="45" spans="2:35" ht="39.75" customHeight="1" thickBot="1" x14ac:dyDescent="0.3">
      <c r="B45" s="1531" t="s">
        <v>1493</v>
      </c>
      <c r="C45" s="1532"/>
      <c r="D45" s="1533"/>
      <c r="E45" s="1531" t="s">
        <v>1484</v>
      </c>
      <c r="F45" s="1532"/>
      <c r="G45" s="1532"/>
      <c r="H45" s="1532"/>
      <c r="I45" s="1533"/>
      <c r="J45" s="1532" t="s">
        <v>1880</v>
      </c>
      <c r="K45" s="1532"/>
      <c r="L45" s="1532"/>
      <c r="M45" s="1532"/>
      <c r="N45" s="1533"/>
      <c r="R45" s="1647"/>
      <c r="S45" s="1648"/>
      <c r="T45" s="1649"/>
      <c r="U45" s="1509" t="s">
        <v>2623</v>
      </c>
      <c r="V45" s="1509"/>
      <c r="W45" s="1509"/>
      <c r="X45" s="1509"/>
      <c r="Y45" s="1509"/>
      <c r="Z45" s="1509"/>
      <c r="AA45" s="1509"/>
      <c r="AB45" s="1509"/>
      <c r="AC45" s="1509"/>
      <c r="AD45" s="1510"/>
    </row>
    <row r="46" spans="2:35" ht="34.5" customHeight="1" x14ac:dyDescent="0.25">
      <c r="B46" s="1644" t="s">
        <v>963</v>
      </c>
      <c r="C46" s="1645"/>
      <c r="D46" s="1646"/>
      <c r="E46" s="1653" t="s">
        <v>2242</v>
      </c>
      <c r="F46" s="1653"/>
      <c r="G46" s="1653"/>
      <c r="H46" s="1653"/>
      <c r="I46" s="1653"/>
      <c r="J46" s="1653"/>
      <c r="K46" s="1653"/>
      <c r="L46" s="1653"/>
      <c r="M46" s="1653"/>
      <c r="N46" s="1654"/>
      <c r="R46" s="1647"/>
      <c r="S46" s="1648"/>
      <c r="T46" s="1649"/>
      <c r="U46" s="1436" t="s">
        <v>1115</v>
      </c>
      <c r="V46" s="1436"/>
      <c r="W46" s="1436"/>
      <c r="X46" s="1436"/>
      <c r="Y46" s="1436"/>
      <c r="Z46" s="1470" t="s">
        <v>643</v>
      </c>
      <c r="AA46" s="1471"/>
      <c r="AB46" s="1471"/>
      <c r="AC46" s="1471"/>
      <c r="AD46" s="1472"/>
    </row>
    <row r="47" spans="2:35" ht="39" customHeight="1" thickBot="1" x14ac:dyDescent="0.3">
      <c r="B47" s="1650"/>
      <c r="C47" s="1651"/>
      <c r="D47" s="1652"/>
      <c r="E47" s="1497" t="s">
        <v>1115</v>
      </c>
      <c r="F47" s="1497"/>
      <c r="G47" s="1497"/>
      <c r="H47" s="1497"/>
      <c r="I47" s="1497"/>
      <c r="J47" s="1497" t="s">
        <v>967</v>
      </c>
      <c r="K47" s="1497"/>
      <c r="L47" s="1497"/>
      <c r="M47" s="1497"/>
      <c r="N47" s="1634"/>
      <c r="R47" s="1647"/>
      <c r="S47" s="1648"/>
      <c r="T47" s="1649"/>
      <c r="U47" s="1436" t="s">
        <v>755</v>
      </c>
      <c r="V47" s="1436"/>
      <c r="W47" s="1436"/>
      <c r="X47" s="1436"/>
      <c r="Y47" s="1436"/>
      <c r="Z47" s="1436" t="s">
        <v>1185</v>
      </c>
      <c r="AA47" s="1475"/>
      <c r="AB47" s="1475"/>
      <c r="AC47" s="1475"/>
      <c r="AD47" s="1499"/>
    </row>
    <row r="48" spans="2:35" ht="39" customHeight="1" x14ac:dyDescent="0.25">
      <c r="B48" s="1644" t="s">
        <v>976</v>
      </c>
      <c r="C48" s="1645"/>
      <c r="D48" s="1646"/>
      <c r="E48" s="1534" t="s">
        <v>2244</v>
      </c>
      <c r="F48" s="1534"/>
      <c r="G48" s="1534"/>
      <c r="H48" s="1534"/>
      <c r="I48" s="1534"/>
      <c r="J48" s="1534"/>
      <c r="K48" s="1534"/>
      <c r="L48" s="1534"/>
      <c r="M48" s="1534"/>
      <c r="N48" s="1535"/>
      <c r="R48" s="1647"/>
      <c r="S48" s="1648"/>
      <c r="T48" s="1649"/>
      <c r="U48" s="1436" t="s">
        <v>818</v>
      </c>
      <c r="V48" s="1475"/>
      <c r="W48" s="1475"/>
      <c r="X48" s="1475"/>
      <c r="Y48" s="1475"/>
      <c r="Z48" s="1436" t="s">
        <v>8</v>
      </c>
      <c r="AA48" s="1475"/>
      <c r="AB48" s="1475"/>
      <c r="AC48" s="1475"/>
      <c r="AD48" s="1499"/>
      <c r="AE48" s="1500" t="s">
        <v>2248</v>
      </c>
      <c r="AF48" s="1492"/>
      <c r="AG48" s="1492"/>
      <c r="AH48" s="1492"/>
      <c r="AI48" s="1501"/>
    </row>
    <row r="49" spans="2:35" ht="39" customHeight="1" thickBot="1" x14ac:dyDescent="0.3">
      <c r="B49" s="1650"/>
      <c r="C49" s="1651"/>
      <c r="D49" s="1652"/>
      <c r="E49" s="1497" t="s">
        <v>1115</v>
      </c>
      <c r="F49" s="1497"/>
      <c r="G49" s="1497"/>
      <c r="H49" s="1497"/>
      <c r="I49" s="1497"/>
      <c r="J49" s="1497" t="s">
        <v>967</v>
      </c>
      <c r="K49" s="1497"/>
      <c r="L49" s="1497"/>
      <c r="M49" s="1497"/>
      <c r="N49" s="1634"/>
      <c r="R49" s="1647"/>
      <c r="S49" s="1648"/>
      <c r="T49" s="1649"/>
      <c r="U49" s="1476" t="s">
        <v>2756</v>
      </c>
      <c r="V49" s="1477"/>
      <c r="W49" s="1477"/>
      <c r="X49" s="1477"/>
      <c r="Y49" s="1478"/>
      <c r="Z49" s="1476" t="s">
        <v>1327</v>
      </c>
      <c r="AA49" s="1477"/>
      <c r="AB49" s="1477"/>
      <c r="AC49" s="1477"/>
      <c r="AD49" s="1479"/>
      <c r="AE49" s="1502"/>
      <c r="AF49" s="1503"/>
      <c r="AG49" s="1503"/>
      <c r="AH49" s="1503"/>
      <c r="AI49" s="1504"/>
    </row>
    <row r="50" spans="2:35" ht="40.5" customHeight="1" x14ac:dyDescent="0.25">
      <c r="B50" s="1644" t="s">
        <v>2234</v>
      </c>
      <c r="C50" s="1645"/>
      <c r="D50" s="1646"/>
      <c r="E50" s="1534" t="s">
        <v>2243</v>
      </c>
      <c r="F50" s="1534"/>
      <c r="G50" s="1534"/>
      <c r="H50" s="1534"/>
      <c r="I50" s="1534"/>
      <c r="J50" s="1534"/>
      <c r="K50" s="1534"/>
      <c r="L50" s="1534"/>
      <c r="M50" s="1534"/>
      <c r="N50" s="1535"/>
      <c r="R50" s="1647"/>
      <c r="S50" s="1648"/>
      <c r="T50" s="1649"/>
      <c r="U50" s="1436" t="s">
        <v>2338</v>
      </c>
      <c r="V50" s="1436"/>
      <c r="W50" s="1436"/>
      <c r="X50" s="1436"/>
      <c r="Y50" s="1436"/>
      <c r="Z50" s="1427" t="s">
        <v>2665</v>
      </c>
      <c r="AA50" s="1492"/>
      <c r="AB50" s="1492"/>
      <c r="AC50" s="1492"/>
      <c r="AD50" s="1493"/>
      <c r="AE50" s="1502"/>
      <c r="AF50" s="1503"/>
      <c r="AG50" s="1503"/>
      <c r="AH50" s="1503"/>
      <c r="AI50" s="1504"/>
    </row>
    <row r="51" spans="2:35" ht="37.5" customHeight="1" thickBot="1" x14ac:dyDescent="0.3">
      <c r="B51" s="1650"/>
      <c r="C51" s="1651"/>
      <c r="D51" s="1652"/>
      <c r="E51" s="1497" t="s">
        <v>1115</v>
      </c>
      <c r="F51" s="1497"/>
      <c r="G51" s="1497"/>
      <c r="H51" s="1497"/>
      <c r="I51" s="1497"/>
      <c r="J51" s="1497" t="s">
        <v>967</v>
      </c>
      <c r="K51" s="1497"/>
      <c r="L51" s="1497"/>
      <c r="M51" s="1497"/>
      <c r="N51" s="1634"/>
      <c r="R51" s="1647"/>
      <c r="S51" s="1648"/>
      <c r="T51" s="1649"/>
      <c r="U51" s="1476" t="s">
        <v>818</v>
      </c>
      <c r="V51" s="1477"/>
      <c r="W51" s="1477"/>
      <c r="X51" s="1477"/>
      <c r="Y51" s="1478"/>
      <c r="Z51" s="1545"/>
      <c r="AA51" s="1506"/>
      <c r="AB51" s="1506"/>
      <c r="AC51" s="1506"/>
      <c r="AD51" s="1546"/>
      <c r="AE51" s="1505"/>
      <c r="AF51" s="1506"/>
      <c r="AG51" s="1506"/>
      <c r="AH51" s="1506"/>
      <c r="AI51" s="1507"/>
    </row>
    <row r="52" spans="2:35" ht="38.25" customHeight="1" thickBot="1" x14ac:dyDescent="0.3">
      <c r="B52" s="1518" t="s">
        <v>2235</v>
      </c>
      <c r="C52" s="1519"/>
      <c r="D52" s="1519"/>
      <c r="E52" s="1511" t="s">
        <v>2245</v>
      </c>
      <c r="F52" s="1512"/>
      <c r="G52" s="1512"/>
      <c r="H52" s="1512"/>
      <c r="I52" s="1512"/>
      <c r="J52" s="1512"/>
      <c r="K52" s="1512"/>
      <c r="L52" s="1512"/>
      <c r="M52" s="1512"/>
      <c r="N52" s="1513"/>
      <c r="R52" s="1647"/>
      <c r="S52" s="1648"/>
      <c r="T52" s="1649"/>
      <c r="U52" s="1509" t="s">
        <v>2623</v>
      </c>
      <c r="V52" s="1509"/>
      <c r="W52" s="1509"/>
      <c r="X52" s="1509"/>
      <c r="Y52" s="1509"/>
      <c r="Z52" s="1509"/>
      <c r="AA52" s="1509"/>
      <c r="AB52" s="1509"/>
      <c r="AC52" s="1509"/>
      <c r="AD52" s="1510"/>
    </row>
    <row r="53" spans="2:35" ht="39.75" customHeight="1" thickBot="1" x14ac:dyDescent="0.3">
      <c r="R53" s="1647"/>
      <c r="S53" s="1648"/>
      <c r="T53" s="1649"/>
      <c r="U53" s="1436" t="s">
        <v>1115</v>
      </c>
      <c r="V53" s="1436"/>
      <c r="W53" s="1436"/>
      <c r="X53" s="1436"/>
      <c r="Y53" s="1436"/>
      <c r="Z53" s="1470" t="s">
        <v>643</v>
      </c>
      <c r="AA53" s="1471"/>
      <c r="AB53" s="1471"/>
      <c r="AC53" s="1471"/>
      <c r="AD53" s="1472"/>
    </row>
    <row r="54" spans="2:35" ht="36.75" customHeight="1" thickBot="1" x14ac:dyDescent="0.3">
      <c r="B54" s="1528" t="s">
        <v>1905</v>
      </c>
      <c r="C54" s="1529"/>
      <c r="D54" s="1529"/>
      <c r="E54" s="1529"/>
      <c r="F54" s="1529"/>
      <c r="G54" s="1529"/>
      <c r="H54" s="1529"/>
      <c r="I54" s="1529"/>
      <c r="J54" s="1529"/>
      <c r="K54" s="1529"/>
      <c r="L54" s="1529"/>
      <c r="M54" s="1529"/>
      <c r="N54" s="1530"/>
      <c r="R54" s="1647"/>
      <c r="S54" s="1648"/>
      <c r="T54" s="1649"/>
      <c r="U54" s="1436" t="s">
        <v>755</v>
      </c>
      <c r="V54" s="1436"/>
      <c r="W54" s="1436"/>
      <c r="X54" s="1436"/>
      <c r="Y54" s="1436"/>
      <c r="Z54" s="1436" t="s">
        <v>1185</v>
      </c>
      <c r="AA54" s="1475"/>
      <c r="AB54" s="1475"/>
      <c r="AC54" s="1475"/>
      <c r="AD54" s="1499"/>
    </row>
    <row r="55" spans="2:35" ht="36.75" customHeight="1" thickBot="1" x14ac:dyDescent="0.3">
      <c r="B55" s="1540" t="s">
        <v>963</v>
      </c>
      <c r="C55" s="1541"/>
      <c r="D55" s="1542"/>
      <c r="E55" s="1627" t="s">
        <v>2629</v>
      </c>
      <c r="F55" s="1627"/>
      <c r="G55" s="1627"/>
      <c r="H55" s="1627"/>
      <c r="I55" s="1627"/>
      <c r="J55" s="1627"/>
      <c r="K55" s="1627"/>
      <c r="L55" s="1627"/>
      <c r="M55" s="1627"/>
      <c r="N55" s="1628"/>
      <c r="R55" s="1647"/>
      <c r="S55" s="1648"/>
      <c r="T55" s="1649"/>
      <c r="U55" s="1436" t="s">
        <v>818</v>
      </c>
      <c r="V55" s="1475"/>
      <c r="W55" s="1475"/>
      <c r="X55" s="1475"/>
      <c r="Y55" s="1475"/>
      <c r="Z55" s="1436" t="s">
        <v>2644</v>
      </c>
      <c r="AA55" s="1480"/>
      <c r="AB55" s="1480"/>
      <c r="AC55" s="1480"/>
      <c r="AD55" s="1508"/>
    </row>
    <row r="56" spans="2:35" ht="39" customHeight="1" thickBot="1" x14ac:dyDescent="0.3">
      <c r="B56" s="1540" t="s">
        <v>976</v>
      </c>
      <c r="C56" s="1541"/>
      <c r="D56" s="1542"/>
      <c r="E56" s="1629" t="s">
        <v>2630</v>
      </c>
      <c r="F56" s="1630"/>
      <c r="G56" s="1630"/>
      <c r="H56" s="1630"/>
      <c r="I56" s="1630"/>
      <c r="J56" s="1630"/>
      <c r="K56" s="1630"/>
      <c r="L56" s="1630"/>
      <c r="M56" s="1630"/>
      <c r="N56" s="1631"/>
      <c r="R56" s="1647"/>
      <c r="S56" s="1648"/>
      <c r="T56" s="1649"/>
      <c r="U56" s="1436" t="s">
        <v>804</v>
      </c>
      <c r="V56" s="1436"/>
      <c r="W56" s="1436"/>
      <c r="X56" s="1436"/>
      <c r="Y56" s="1436"/>
      <c r="Z56" s="1436" t="s">
        <v>2247</v>
      </c>
      <c r="AA56" s="1475"/>
      <c r="AB56" s="1475"/>
      <c r="AC56" s="1475"/>
      <c r="AD56" s="1499"/>
      <c r="AE56" s="1461" t="s">
        <v>3045</v>
      </c>
      <c r="AF56" s="1484"/>
      <c r="AG56" s="1484"/>
      <c r="AH56" s="1484"/>
      <c r="AI56" s="1485"/>
    </row>
    <row r="57" spans="2:35" ht="39" customHeight="1" thickBot="1" x14ac:dyDescent="0.3">
      <c r="B57" s="1540" t="s">
        <v>2234</v>
      </c>
      <c r="C57" s="1541"/>
      <c r="D57" s="1542"/>
      <c r="E57" s="1629" t="s">
        <v>2631</v>
      </c>
      <c r="F57" s="1630"/>
      <c r="G57" s="1630"/>
      <c r="H57" s="1630"/>
      <c r="I57" s="1630"/>
      <c r="J57" s="1630"/>
      <c r="K57" s="1630"/>
      <c r="L57" s="1630"/>
      <c r="M57" s="1630"/>
      <c r="N57" s="1631"/>
      <c r="R57" s="1647"/>
      <c r="S57" s="1648"/>
      <c r="T57" s="1649"/>
      <c r="U57" s="1436" t="s">
        <v>806</v>
      </c>
      <c r="V57" s="1436"/>
      <c r="W57" s="1436"/>
      <c r="X57" s="1436"/>
      <c r="Y57" s="1436"/>
      <c r="Z57" s="1436" t="s">
        <v>8</v>
      </c>
      <c r="AA57" s="1475"/>
      <c r="AB57" s="1475"/>
      <c r="AC57" s="1475"/>
      <c r="AD57" s="1499"/>
      <c r="AE57" s="1486"/>
      <c r="AF57" s="1487"/>
      <c r="AG57" s="1487"/>
      <c r="AH57" s="1487"/>
      <c r="AI57" s="1488"/>
    </row>
    <row r="58" spans="2:35" ht="35.25" customHeight="1" thickBot="1" x14ac:dyDescent="0.3">
      <c r="B58" s="1543" t="s">
        <v>2235</v>
      </c>
      <c r="C58" s="1544"/>
      <c r="D58" s="1544"/>
      <c r="E58" s="1632" t="s">
        <v>2548</v>
      </c>
      <c r="F58" s="1544"/>
      <c r="G58" s="1544"/>
      <c r="H58" s="1544"/>
      <c r="I58" s="1544"/>
      <c r="J58" s="1544"/>
      <c r="K58" s="1544"/>
      <c r="L58" s="1544"/>
      <c r="M58" s="1544"/>
      <c r="N58" s="1633"/>
      <c r="R58" s="1647"/>
      <c r="S58" s="1648"/>
      <c r="T58" s="1649"/>
      <c r="U58" s="1436" t="s">
        <v>2338</v>
      </c>
      <c r="V58" s="1436"/>
      <c r="W58" s="1436"/>
      <c r="X58" s="1436"/>
      <c r="Y58" s="1436"/>
      <c r="Z58" s="1427" t="s">
        <v>2667</v>
      </c>
      <c r="AA58" s="1492"/>
      <c r="AB58" s="1492"/>
      <c r="AC58" s="1492"/>
      <c r="AD58" s="1493"/>
      <c r="AE58" s="1486"/>
      <c r="AF58" s="1487"/>
      <c r="AG58" s="1487"/>
      <c r="AH58" s="1487"/>
      <c r="AI58" s="1488"/>
    </row>
    <row r="59" spans="2:35" ht="38.25" customHeight="1" thickBot="1" x14ac:dyDescent="0.3">
      <c r="R59" s="1650"/>
      <c r="S59" s="1651"/>
      <c r="T59" s="1652"/>
      <c r="U59" s="1497" t="s">
        <v>2755</v>
      </c>
      <c r="V59" s="1498"/>
      <c r="W59" s="1498"/>
      <c r="X59" s="1498"/>
      <c r="Y59" s="1498"/>
      <c r="Z59" s="1494"/>
      <c r="AA59" s="1495"/>
      <c r="AB59" s="1495"/>
      <c r="AC59" s="1495"/>
      <c r="AD59" s="1496"/>
      <c r="AE59" s="1489"/>
      <c r="AF59" s="1490"/>
      <c r="AG59" s="1490"/>
      <c r="AH59" s="1490"/>
      <c r="AI59" s="1491"/>
    </row>
    <row r="60" spans="2:35" ht="35.25" customHeight="1" thickBot="1" x14ac:dyDescent="0.3">
      <c r="B60" s="1528" t="s">
        <v>1906</v>
      </c>
      <c r="C60" s="1529"/>
      <c r="D60" s="1529"/>
      <c r="E60" s="1529"/>
      <c r="F60" s="1529"/>
      <c r="G60" s="1529"/>
      <c r="H60" s="1529"/>
      <c r="I60" s="1529"/>
      <c r="J60" s="1529"/>
      <c r="K60" s="1529"/>
      <c r="L60" s="1529"/>
      <c r="M60" s="1529"/>
      <c r="N60" s="1530"/>
      <c r="R60" s="1644" t="s">
        <v>976</v>
      </c>
      <c r="S60" s="1645"/>
      <c r="T60" s="1646"/>
      <c r="U60" s="1473" t="s">
        <v>2624</v>
      </c>
      <c r="V60" s="1473"/>
      <c r="W60" s="1473"/>
      <c r="X60" s="1473"/>
      <c r="Y60" s="1473"/>
      <c r="Z60" s="1473"/>
      <c r="AA60" s="1473"/>
      <c r="AB60" s="1473"/>
      <c r="AC60" s="1473"/>
      <c r="AD60" s="1474"/>
    </row>
    <row r="61" spans="2:35" ht="30.75" customHeight="1" x14ac:dyDescent="0.25">
      <c r="B61" s="1644" t="s">
        <v>963</v>
      </c>
      <c r="C61" s="1645"/>
      <c r="D61" s="1646"/>
      <c r="E61" s="1473" t="s">
        <v>2622</v>
      </c>
      <c r="F61" s="1473"/>
      <c r="G61" s="1473"/>
      <c r="H61" s="1473"/>
      <c r="I61" s="1473"/>
      <c r="J61" s="1473"/>
      <c r="K61" s="1473"/>
      <c r="L61" s="1473"/>
      <c r="M61" s="1473"/>
      <c r="N61" s="1474"/>
      <c r="R61" s="1647"/>
      <c r="S61" s="1648"/>
      <c r="T61" s="1649"/>
      <c r="U61" s="1436" t="s">
        <v>1115</v>
      </c>
      <c r="V61" s="1436"/>
      <c r="W61" s="1436"/>
      <c r="X61" s="1436"/>
      <c r="Y61" s="1436"/>
      <c r="Z61" s="1470" t="s">
        <v>643</v>
      </c>
      <c r="AA61" s="1471"/>
      <c r="AB61" s="1471"/>
      <c r="AC61" s="1471"/>
      <c r="AD61" s="1472"/>
    </row>
    <row r="62" spans="2:35" ht="37.5" customHeight="1" x14ac:dyDescent="0.25">
      <c r="B62" s="1647"/>
      <c r="C62" s="1648"/>
      <c r="D62" s="1649"/>
      <c r="E62" s="1436" t="s">
        <v>1115</v>
      </c>
      <c r="F62" s="1436"/>
      <c r="G62" s="1436"/>
      <c r="H62" s="1436"/>
      <c r="I62" s="1436"/>
      <c r="J62" s="1470" t="s">
        <v>643</v>
      </c>
      <c r="K62" s="1471"/>
      <c r="L62" s="1471"/>
      <c r="M62" s="1471"/>
      <c r="N62" s="1472"/>
      <c r="R62" s="1647"/>
      <c r="S62" s="1648"/>
      <c r="T62" s="1649"/>
      <c r="U62" s="1436" t="s">
        <v>2338</v>
      </c>
      <c r="V62" s="1436"/>
      <c r="W62" s="1436"/>
      <c r="X62" s="1436"/>
      <c r="Y62" s="1436"/>
      <c r="Z62" s="1427" t="s">
        <v>2888</v>
      </c>
      <c r="AA62" s="1465"/>
      <c r="AB62" s="1465"/>
      <c r="AC62" s="1465"/>
      <c r="AD62" s="1466"/>
    </row>
    <row r="63" spans="2:35" ht="35.25" customHeight="1" x14ac:dyDescent="0.25">
      <c r="B63" s="1647"/>
      <c r="C63" s="1648"/>
      <c r="D63" s="1649"/>
      <c r="E63" s="1436" t="s">
        <v>2338</v>
      </c>
      <c r="F63" s="1436"/>
      <c r="G63" s="1436"/>
      <c r="H63" s="1436"/>
      <c r="I63" s="1436"/>
      <c r="J63" s="1427" t="s">
        <v>3158</v>
      </c>
      <c r="K63" s="1465"/>
      <c r="L63" s="1465"/>
      <c r="M63" s="1465"/>
      <c r="N63" s="1466"/>
      <c r="O63" s="1461" t="s">
        <v>2641</v>
      </c>
      <c r="P63" s="1462"/>
      <c r="R63" s="1647"/>
      <c r="S63" s="1648"/>
      <c r="T63" s="1649"/>
      <c r="U63" s="1436" t="s">
        <v>2246</v>
      </c>
      <c r="V63" s="1475"/>
      <c r="W63" s="1475"/>
      <c r="X63" s="1475"/>
      <c r="Y63" s="1475"/>
      <c r="Z63" s="1467"/>
      <c r="AA63" s="1468"/>
      <c r="AB63" s="1468"/>
      <c r="AC63" s="1468"/>
      <c r="AD63" s="1469"/>
    </row>
    <row r="64" spans="2:35" ht="45" customHeight="1" x14ac:dyDescent="0.25">
      <c r="B64" s="1647"/>
      <c r="C64" s="1648"/>
      <c r="D64" s="1649"/>
      <c r="E64" s="1436" t="s">
        <v>2246</v>
      </c>
      <c r="F64" s="1480"/>
      <c r="G64" s="1480"/>
      <c r="H64" s="1480"/>
      <c r="I64" s="1480"/>
      <c r="J64" s="1467"/>
      <c r="K64" s="1468"/>
      <c r="L64" s="1468"/>
      <c r="M64" s="1468"/>
      <c r="N64" s="1469"/>
      <c r="O64" s="1463"/>
      <c r="P64" s="1464"/>
      <c r="R64" s="1647"/>
      <c r="S64" s="1648"/>
      <c r="T64" s="1649"/>
      <c r="U64" s="1473" t="s">
        <v>2625</v>
      </c>
      <c r="V64" s="1473"/>
      <c r="W64" s="1473"/>
      <c r="X64" s="1473"/>
      <c r="Y64" s="1473"/>
      <c r="Z64" s="1473"/>
      <c r="AA64" s="1473"/>
      <c r="AB64" s="1473"/>
      <c r="AC64" s="1473"/>
      <c r="AD64" s="1474"/>
    </row>
    <row r="65" spans="2:35" ht="36.75" customHeight="1" x14ac:dyDescent="0.25">
      <c r="B65" s="1647"/>
      <c r="C65" s="1648"/>
      <c r="D65" s="1649"/>
      <c r="E65" s="1509" t="s">
        <v>2623</v>
      </c>
      <c r="F65" s="1509"/>
      <c r="G65" s="1509"/>
      <c r="H65" s="1509"/>
      <c r="I65" s="1509"/>
      <c r="J65" s="1509"/>
      <c r="K65" s="1509"/>
      <c r="L65" s="1509"/>
      <c r="M65" s="1509"/>
      <c r="N65" s="1510"/>
      <c r="R65" s="1647"/>
      <c r="S65" s="1648"/>
      <c r="T65" s="1649"/>
      <c r="U65" s="1436" t="s">
        <v>1115</v>
      </c>
      <c r="V65" s="1436"/>
      <c r="W65" s="1436"/>
      <c r="X65" s="1436"/>
      <c r="Y65" s="1436"/>
      <c r="Z65" s="1470" t="s">
        <v>643</v>
      </c>
      <c r="AA65" s="1471"/>
      <c r="AB65" s="1471"/>
      <c r="AC65" s="1471"/>
      <c r="AD65" s="1472"/>
    </row>
    <row r="66" spans="2:35" ht="34.5" customHeight="1" x14ac:dyDescent="0.25">
      <c r="B66" s="1647"/>
      <c r="C66" s="1648"/>
      <c r="D66" s="1649"/>
      <c r="E66" s="1436" t="s">
        <v>1115</v>
      </c>
      <c r="F66" s="1436"/>
      <c r="G66" s="1436"/>
      <c r="H66" s="1436"/>
      <c r="I66" s="1436"/>
      <c r="J66" s="1470" t="s">
        <v>643</v>
      </c>
      <c r="K66" s="1471"/>
      <c r="L66" s="1471"/>
      <c r="M66" s="1471"/>
      <c r="N66" s="1472"/>
      <c r="R66" s="1647"/>
      <c r="S66" s="1648"/>
      <c r="T66" s="1649"/>
      <c r="U66" s="1476" t="s">
        <v>755</v>
      </c>
      <c r="V66" s="1477"/>
      <c r="W66" s="1477"/>
      <c r="X66" s="1477"/>
      <c r="Y66" s="1478"/>
      <c r="Z66" s="1476" t="s">
        <v>8</v>
      </c>
      <c r="AA66" s="1477"/>
      <c r="AB66" s="1477"/>
      <c r="AC66" s="1477"/>
      <c r="AD66" s="1479"/>
    </row>
    <row r="67" spans="2:35" ht="36" customHeight="1" x14ac:dyDescent="0.25">
      <c r="B67" s="1647"/>
      <c r="C67" s="1648"/>
      <c r="D67" s="1649"/>
      <c r="E67" s="1476" t="s">
        <v>755</v>
      </c>
      <c r="F67" s="1477"/>
      <c r="G67" s="1477"/>
      <c r="H67" s="1477"/>
      <c r="I67" s="1478"/>
      <c r="J67" s="1476" t="s">
        <v>8</v>
      </c>
      <c r="K67" s="1477"/>
      <c r="L67" s="1477"/>
      <c r="M67" s="1477"/>
      <c r="N67" s="1479"/>
      <c r="R67" s="1647"/>
      <c r="S67" s="1648"/>
      <c r="T67" s="1649"/>
      <c r="U67" s="1436" t="s">
        <v>2338</v>
      </c>
      <c r="V67" s="1436"/>
      <c r="W67" s="1436"/>
      <c r="X67" s="1436"/>
      <c r="Y67" s="1436"/>
      <c r="Z67" s="1427" t="s">
        <v>2664</v>
      </c>
      <c r="AA67" s="1465"/>
      <c r="AB67" s="1465"/>
      <c r="AC67" s="1465"/>
      <c r="AD67" s="1466"/>
    </row>
    <row r="68" spans="2:35" ht="39" customHeight="1" x14ac:dyDescent="0.25">
      <c r="B68" s="1647"/>
      <c r="C68" s="1648"/>
      <c r="D68" s="1649"/>
      <c r="E68" s="1436" t="s">
        <v>2338</v>
      </c>
      <c r="F68" s="1436"/>
      <c r="G68" s="1436"/>
      <c r="H68" s="1436"/>
      <c r="I68" s="1436"/>
      <c r="J68" s="1427" t="s">
        <v>3159</v>
      </c>
      <c r="K68" s="1465"/>
      <c r="L68" s="1465"/>
      <c r="M68" s="1465"/>
      <c r="N68" s="1466"/>
      <c r="O68" s="1461" t="s">
        <v>2641</v>
      </c>
      <c r="P68" s="1462"/>
      <c r="R68" s="1647"/>
      <c r="S68" s="1648"/>
      <c r="T68" s="1649"/>
      <c r="U68" s="1436" t="s">
        <v>755</v>
      </c>
      <c r="V68" s="1475"/>
      <c r="W68" s="1475"/>
      <c r="X68" s="1475"/>
      <c r="Y68" s="1475"/>
      <c r="Z68" s="1467"/>
      <c r="AA68" s="1468"/>
      <c r="AB68" s="1468"/>
      <c r="AC68" s="1468"/>
      <c r="AD68" s="1469"/>
    </row>
    <row r="69" spans="2:35" ht="38.25" customHeight="1" x14ac:dyDescent="0.25">
      <c r="B69" s="1647"/>
      <c r="C69" s="1648"/>
      <c r="D69" s="1649"/>
      <c r="E69" s="1436" t="s">
        <v>755</v>
      </c>
      <c r="F69" s="1480"/>
      <c r="G69" s="1480"/>
      <c r="H69" s="1480"/>
      <c r="I69" s="1480"/>
      <c r="J69" s="1467"/>
      <c r="K69" s="1468"/>
      <c r="L69" s="1468"/>
      <c r="M69" s="1468"/>
      <c r="N69" s="1469"/>
      <c r="O69" s="1463"/>
      <c r="P69" s="1464"/>
      <c r="R69" s="1647"/>
      <c r="S69" s="1648"/>
      <c r="T69" s="1649"/>
      <c r="U69" s="1473" t="s">
        <v>2625</v>
      </c>
      <c r="V69" s="1473"/>
      <c r="W69" s="1473"/>
      <c r="X69" s="1473"/>
      <c r="Y69" s="1473"/>
      <c r="Z69" s="1473"/>
      <c r="AA69" s="1473"/>
      <c r="AB69" s="1473"/>
      <c r="AC69" s="1473"/>
      <c r="AD69" s="1474"/>
    </row>
    <row r="70" spans="2:35" ht="37.5" customHeight="1" x14ac:dyDescent="0.25">
      <c r="B70" s="1647"/>
      <c r="C70" s="1648"/>
      <c r="D70" s="1649"/>
      <c r="E70" s="1509" t="s">
        <v>2623</v>
      </c>
      <c r="F70" s="1509"/>
      <c r="G70" s="1509"/>
      <c r="H70" s="1509"/>
      <c r="I70" s="1509"/>
      <c r="J70" s="1509"/>
      <c r="K70" s="1509"/>
      <c r="L70" s="1509"/>
      <c r="M70" s="1509"/>
      <c r="N70" s="1510"/>
      <c r="R70" s="1647"/>
      <c r="S70" s="1648"/>
      <c r="T70" s="1649"/>
      <c r="U70" s="1436" t="s">
        <v>1115</v>
      </c>
      <c r="V70" s="1436"/>
      <c r="W70" s="1436"/>
      <c r="X70" s="1436"/>
      <c r="Y70" s="1436"/>
      <c r="Z70" s="1470" t="s">
        <v>643</v>
      </c>
      <c r="AA70" s="1471"/>
      <c r="AB70" s="1471"/>
      <c r="AC70" s="1471"/>
      <c r="AD70" s="1472"/>
    </row>
    <row r="71" spans="2:35" ht="36" customHeight="1" x14ac:dyDescent="0.25">
      <c r="B71" s="1647"/>
      <c r="C71" s="1648"/>
      <c r="D71" s="1649"/>
      <c r="E71" s="1436" t="s">
        <v>1115</v>
      </c>
      <c r="F71" s="1436"/>
      <c r="G71" s="1436"/>
      <c r="H71" s="1436"/>
      <c r="I71" s="1436"/>
      <c r="J71" s="1470" t="s">
        <v>643</v>
      </c>
      <c r="K71" s="1471"/>
      <c r="L71" s="1471"/>
      <c r="M71" s="1471"/>
      <c r="N71" s="1472"/>
      <c r="R71" s="1647"/>
      <c r="S71" s="1648"/>
      <c r="T71" s="1649"/>
      <c r="U71" s="1436" t="s">
        <v>755</v>
      </c>
      <c r="V71" s="1436"/>
      <c r="W71" s="1436"/>
      <c r="X71" s="1436"/>
      <c r="Y71" s="1436"/>
      <c r="Z71" s="1436" t="s">
        <v>1185</v>
      </c>
      <c r="AA71" s="1475"/>
      <c r="AB71" s="1475"/>
      <c r="AC71" s="1475"/>
      <c r="AD71" s="1499"/>
    </row>
    <row r="72" spans="2:35" ht="35.25" customHeight="1" x14ac:dyDescent="0.25">
      <c r="B72" s="1647"/>
      <c r="C72" s="1648"/>
      <c r="D72" s="1649"/>
      <c r="E72" s="1436" t="s">
        <v>755</v>
      </c>
      <c r="F72" s="1436"/>
      <c r="G72" s="1436"/>
      <c r="H72" s="1436"/>
      <c r="I72" s="1436"/>
      <c r="J72" s="1436" t="s">
        <v>1185</v>
      </c>
      <c r="K72" s="1480"/>
      <c r="L72" s="1480"/>
      <c r="M72" s="1480"/>
      <c r="N72" s="1508"/>
      <c r="R72" s="1647"/>
      <c r="S72" s="1648"/>
      <c r="T72" s="1649"/>
      <c r="U72" s="1436" t="s">
        <v>818</v>
      </c>
      <c r="V72" s="1475"/>
      <c r="W72" s="1475"/>
      <c r="X72" s="1475"/>
      <c r="Y72" s="1475"/>
      <c r="Z72" s="1436" t="s">
        <v>8</v>
      </c>
      <c r="AA72" s="1475"/>
      <c r="AB72" s="1475"/>
      <c r="AC72" s="1475"/>
      <c r="AD72" s="1499"/>
      <c r="AE72" s="1500" t="s">
        <v>2248</v>
      </c>
      <c r="AF72" s="1492"/>
      <c r="AG72" s="1492"/>
      <c r="AH72" s="1492"/>
      <c r="AI72" s="1501"/>
    </row>
    <row r="73" spans="2:35" ht="33.75" customHeight="1" x14ac:dyDescent="0.25">
      <c r="B73" s="1647"/>
      <c r="C73" s="1648"/>
      <c r="D73" s="1649"/>
      <c r="E73" s="1436" t="s">
        <v>818</v>
      </c>
      <c r="F73" s="1480"/>
      <c r="G73" s="1480"/>
      <c r="H73" s="1480"/>
      <c r="I73" s="1480"/>
      <c r="J73" s="1436" t="s">
        <v>8</v>
      </c>
      <c r="K73" s="1480"/>
      <c r="L73" s="1480"/>
      <c r="M73" s="1480"/>
      <c r="N73" s="1508"/>
      <c r="O73" s="1461" t="s">
        <v>2642</v>
      </c>
      <c r="P73" s="1501"/>
      <c r="R73" s="1647"/>
      <c r="S73" s="1648"/>
      <c r="T73" s="1649"/>
      <c r="U73" s="1476" t="s">
        <v>804</v>
      </c>
      <c r="V73" s="1477"/>
      <c r="W73" s="1477"/>
      <c r="X73" s="1477"/>
      <c r="Y73" s="1478"/>
      <c r="Z73" s="1476" t="s">
        <v>1185</v>
      </c>
      <c r="AA73" s="1477"/>
      <c r="AB73" s="1477"/>
      <c r="AC73" s="1477"/>
      <c r="AD73" s="1479"/>
      <c r="AE73" s="1502"/>
      <c r="AF73" s="1503"/>
      <c r="AG73" s="1503"/>
      <c r="AH73" s="1503"/>
      <c r="AI73" s="1504"/>
    </row>
    <row r="74" spans="2:35" ht="36.75" customHeight="1" x14ac:dyDescent="0.25">
      <c r="B74" s="1647"/>
      <c r="C74" s="1648"/>
      <c r="D74" s="1649"/>
      <c r="E74" s="1476" t="s">
        <v>804</v>
      </c>
      <c r="F74" s="1477"/>
      <c r="G74" s="1477"/>
      <c r="H74" s="1477"/>
      <c r="I74" s="1478"/>
      <c r="J74" s="1476" t="s">
        <v>1185</v>
      </c>
      <c r="K74" s="1477"/>
      <c r="L74" s="1477"/>
      <c r="M74" s="1477"/>
      <c r="N74" s="1479"/>
      <c r="O74" s="1502"/>
      <c r="P74" s="1504"/>
      <c r="R74" s="1647"/>
      <c r="S74" s="1648"/>
      <c r="T74" s="1649"/>
      <c r="U74" s="1436" t="s">
        <v>2338</v>
      </c>
      <c r="V74" s="1436"/>
      <c r="W74" s="1436"/>
      <c r="X74" s="1436"/>
      <c r="Y74" s="1436"/>
      <c r="Z74" s="1427" t="s">
        <v>2665</v>
      </c>
      <c r="AA74" s="1492"/>
      <c r="AB74" s="1492"/>
      <c r="AC74" s="1492"/>
      <c r="AD74" s="1493"/>
      <c r="AE74" s="1502"/>
      <c r="AF74" s="1503"/>
      <c r="AG74" s="1503"/>
      <c r="AH74" s="1503"/>
      <c r="AI74" s="1504"/>
    </row>
    <row r="75" spans="2:35" ht="35.1" customHeight="1" x14ac:dyDescent="0.25">
      <c r="B75" s="1647"/>
      <c r="C75" s="1648"/>
      <c r="D75" s="1649"/>
      <c r="E75" s="1436" t="s">
        <v>2338</v>
      </c>
      <c r="F75" s="1436"/>
      <c r="G75" s="1436"/>
      <c r="H75" s="1436"/>
      <c r="I75" s="1436"/>
      <c r="J75" s="1427" t="s">
        <v>3160</v>
      </c>
      <c r="K75" s="1465"/>
      <c r="L75" s="1465"/>
      <c r="M75" s="1465"/>
      <c r="N75" s="1466"/>
      <c r="O75" s="1502"/>
      <c r="P75" s="1504"/>
      <c r="R75" s="1647"/>
      <c r="S75" s="1648"/>
      <c r="T75" s="1649"/>
      <c r="U75" s="1436" t="s">
        <v>818</v>
      </c>
      <c r="V75" s="1475"/>
      <c r="W75" s="1475"/>
      <c r="X75" s="1475"/>
      <c r="Y75" s="1475"/>
      <c r="Z75" s="1545"/>
      <c r="AA75" s="1506"/>
      <c r="AB75" s="1506"/>
      <c r="AC75" s="1506"/>
      <c r="AD75" s="1546"/>
      <c r="AE75" s="1505"/>
      <c r="AF75" s="1506"/>
      <c r="AG75" s="1506"/>
      <c r="AH75" s="1506"/>
      <c r="AI75" s="1507"/>
    </row>
    <row r="76" spans="2:35" ht="35.1" customHeight="1" x14ac:dyDescent="0.25">
      <c r="B76" s="1647"/>
      <c r="C76" s="1648"/>
      <c r="D76" s="1649"/>
      <c r="E76" s="1436" t="s">
        <v>818</v>
      </c>
      <c r="F76" s="1480"/>
      <c r="G76" s="1480"/>
      <c r="H76" s="1480"/>
      <c r="I76" s="1480"/>
      <c r="J76" s="1467"/>
      <c r="K76" s="1468"/>
      <c r="L76" s="1468"/>
      <c r="M76" s="1468"/>
      <c r="N76" s="1469"/>
      <c r="O76" s="1505"/>
      <c r="P76" s="1507"/>
      <c r="R76" s="1647"/>
      <c r="S76" s="1648"/>
      <c r="T76" s="1649"/>
      <c r="U76" s="1473" t="s">
        <v>2625</v>
      </c>
      <c r="V76" s="1473"/>
      <c r="W76" s="1473"/>
      <c r="X76" s="1473"/>
      <c r="Y76" s="1473"/>
      <c r="Z76" s="1473"/>
      <c r="AA76" s="1473"/>
      <c r="AB76" s="1473"/>
      <c r="AC76" s="1473"/>
      <c r="AD76" s="1474"/>
    </row>
    <row r="77" spans="2:35" ht="39" customHeight="1" x14ac:dyDescent="0.25">
      <c r="B77" s="1647"/>
      <c r="C77" s="1648"/>
      <c r="D77" s="1649"/>
      <c r="E77" s="1509" t="s">
        <v>2623</v>
      </c>
      <c r="F77" s="1509"/>
      <c r="G77" s="1509"/>
      <c r="H77" s="1509"/>
      <c r="I77" s="1509"/>
      <c r="J77" s="1509"/>
      <c r="K77" s="1509"/>
      <c r="L77" s="1509"/>
      <c r="M77" s="1509"/>
      <c r="N77" s="1510"/>
      <c r="R77" s="1647"/>
      <c r="S77" s="1648"/>
      <c r="T77" s="1649"/>
      <c r="U77" s="1436" t="s">
        <v>1115</v>
      </c>
      <c r="V77" s="1436"/>
      <c r="W77" s="1436"/>
      <c r="X77" s="1436"/>
      <c r="Y77" s="1436"/>
      <c r="Z77" s="1470" t="s">
        <v>643</v>
      </c>
      <c r="AA77" s="1471"/>
      <c r="AB77" s="1471"/>
      <c r="AC77" s="1471"/>
      <c r="AD77" s="1472"/>
    </row>
    <row r="78" spans="2:35" ht="36.75" customHeight="1" x14ac:dyDescent="0.25">
      <c r="B78" s="1647"/>
      <c r="C78" s="1648"/>
      <c r="D78" s="1649"/>
      <c r="E78" s="1436" t="s">
        <v>1115</v>
      </c>
      <c r="F78" s="1436"/>
      <c r="G78" s="1436"/>
      <c r="H78" s="1436"/>
      <c r="I78" s="1436"/>
      <c r="J78" s="1470" t="s">
        <v>643</v>
      </c>
      <c r="K78" s="1471"/>
      <c r="L78" s="1471"/>
      <c r="M78" s="1471"/>
      <c r="N78" s="1472"/>
      <c r="R78" s="1647"/>
      <c r="S78" s="1648"/>
      <c r="T78" s="1649"/>
      <c r="U78" s="1436" t="s">
        <v>755</v>
      </c>
      <c r="V78" s="1436"/>
      <c r="W78" s="1436"/>
      <c r="X78" s="1436"/>
      <c r="Y78" s="1436"/>
      <c r="Z78" s="1436" t="s">
        <v>1185</v>
      </c>
      <c r="AA78" s="1475"/>
      <c r="AB78" s="1475"/>
      <c r="AC78" s="1475"/>
      <c r="AD78" s="1499"/>
    </row>
    <row r="79" spans="2:35" ht="33.75" customHeight="1" x14ac:dyDescent="0.25">
      <c r="B79" s="1647"/>
      <c r="C79" s="1648"/>
      <c r="D79" s="1649"/>
      <c r="E79" s="1436" t="s">
        <v>755</v>
      </c>
      <c r="F79" s="1436"/>
      <c r="G79" s="1436"/>
      <c r="H79" s="1436"/>
      <c r="I79" s="1436"/>
      <c r="J79" s="1436" t="s">
        <v>1185</v>
      </c>
      <c r="K79" s="1480"/>
      <c r="L79" s="1480"/>
      <c r="M79" s="1480"/>
      <c r="N79" s="1508"/>
      <c r="R79" s="1647"/>
      <c r="S79" s="1648"/>
      <c r="T79" s="1649"/>
      <c r="U79" s="1436" t="s">
        <v>818</v>
      </c>
      <c r="V79" s="1475"/>
      <c r="W79" s="1475"/>
      <c r="X79" s="1475"/>
      <c r="Y79" s="1475"/>
      <c r="Z79" s="1436" t="s">
        <v>2644</v>
      </c>
      <c r="AA79" s="1480"/>
      <c r="AB79" s="1480"/>
      <c r="AC79" s="1480"/>
      <c r="AD79" s="1508"/>
    </row>
    <row r="80" spans="2:35" ht="35.25" customHeight="1" x14ac:dyDescent="0.25">
      <c r="B80" s="1647"/>
      <c r="C80" s="1648"/>
      <c r="D80" s="1649"/>
      <c r="E80" s="1436" t="s">
        <v>818</v>
      </c>
      <c r="F80" s="1480"/>
      <c r="G80" s="1480"/>
      <c r="H80" s="1480"/>
      <c r="I80" s="1480"/>
      <c r="J80" s="1436" t="s">
        <v>2644</v>
      </c>
      <c r="K80" s="1480"/>
      <c r="L80" s="1480"/>
      <c r="M80" s="1480"/>
      <c r="N80" s="1508"/>
      <c r="O80" s="1461" t="s">
        <v>3044</v>
      </c>
      <c r="P80" s="1428"/>
      <c r="Q80" s="1429"/>
      <c r="R80" s="1647"/>
      <c r="S80" s="1648"/>
      <c r="T80" s="1649"/>
      <c r="U80" s="1436" t="s">
        <v>804</v>
      </c>
      <c r="V80" s="1436"/>
      <c r="W80" s="1436"/>
      <c r="X80" s="1436"/>
      <c r="Y80" s="1436"/>
      <c r="Z80" s="1436" t="s">
        <v>2247</v>
      </c>
      <c r="AA80" s="1475"/>
      <c r="AB80" s="1475"/>
      <c r="AC80" s="1475"/>
      <c r="AD80" s="1499"/>
      <c r="AE80" s="1461" t="s">
        <v>3045</v>
      </c>
      <c r="AF80" s="1484"/>
      <c r="AG80" s="1484"/>
      <c r="AH80" s="1484"/>
      <c r="AI80" s="1485"/>
    </row>
    <row r="81" spans="2:35" ht="35.1" customHeight="1" x14ac:dyDescent="0.25">
      <c r="B81" s="1647"/>
      <c r="C81" s="1648"/>
      <c r="D81" s="1649"/>
      <c r="E81" s="1436" t="s">
        <v>804</v>
      </c>
      <c r="F81" s="1436"/>
      <c r="G81" s="1436"/>
      <c r="H81" s="1436"/>
      <c r="I81" s="1436"/>
      <c r="J81" s="1436" t="s">
        <v>2628</v>
      </c>
      <c r="K81" s="1480"/>
      <c r="L81" s="1480"/>
      <c r="M81" s="1480"/>
      <c r="N81" s="1508"/>
      <c r="O81" s="1685"/>
      <c r="P81" s="1686"/>
      <c r="Q81" s="1687"/>
      <c r="R81" s="1647"/>
      <c r="S81" s="1648"/>
      <c r="T81" s="1649"/>
      <c r="U81" s="1436" t="s">
        <v>806</v>
      </c>
      <c r="V81" s="1436"/>
      <c r="W81" s="1436"/>
      <c r="X81" s="1436"/>
      <c r="Y81" s="1436"/>
      <c r="Z81" s="1436" t="s">
        <v>8</v>
      </c>
      <c r="AA81" s="1475"/>
      <c r="AB81" s="1475"/>
      <c r="AC81" s="1475"/>
      <c r="AD81" s="1499"/>
      <c r="AE81" s="1486"/>
      <c r="AF81" s="1487"/>
      <c r="AG81" s="1487"/>
      <c r="AH81" s="1487"/>
      <c r="AI81" s="1488"/>
    </row>
    <row r="82" spans="2:35" ht="35.1" customHeight="1" x14ac:dyDescent="0.25">
      <c r="B82" s="1647"/>
      <c r="C82" s="1648"/>
      <c r="D82" s="1649"/>
      <c r="E82" s="1436" t="s">
        <v>806</v>
      </c>
      <c r="F82" s="1436"/>
      <c r="G82" s="1436"/>
      <c r="H82" s="1436"/>
      <c r="I82" s="1436"/>
      <c r="J82" s="1436" t="s">
        <v>8</v>
      </c>
      <c r="K82" s="1480"/>
      <c r="L82" s="1480"/>
      <c r="M82" s="1480"/>
      <c r="N82" s="1508"/>
      <c r="O82" s="1685"/>
      <c r="P82" s="1686"/>
      <c r="Q82" s="1687"/>
      <c r="R82" s="1647"/>
      <c r="S82" s="1648"/>
      <c r="T82" s="1649"/>
      <c r="U82" s="1436" t="s">
        <v>2338</v>
      </c>
      <c r="V82" s="1436"/>
      <c r="W82" s="1436"/>
      <c r="X82" s="1436"/>
      <c r="Y82" s="1436"/>
      <c r="Z82" s="1427" t="s">
        <v>2666</v>
      </c>
      <c r="AA82" s="1492"/>
      <c r="AB82" s="1492"/>
      <c r="AC82" s="1492"/>
      <c r="AD82" s="1493"/>
      <c r="AE82" s="1486"/>
      <c r="AF82" s="1487"/>
      <c r="AG82" s="1487"/>
      <c r="AH82" s="1487"/>
      <c r="AI82" s="1488"/>
    </row>
    <row r="83" spans="2:35" ht="35.1" customHeight="1" thickBot="1" x14ac:dyDescent="0.3">
      <c r="B83" s="1647"/>
      <c r="C83" s="1648"/>
      <c r="D83" s="1649"/>
      <c r="E83" s="1436" t="s">
        <v>2338</v>
      </c>
      <c r="F83" s="1436"/>
      <c r="G83" s="1436"/>
      <c r="H83" s="1436"/>
      <c r="I83" s="1436"/>
      <c r="J83" s="1427" t="s">
        <v>3161</v>
      </c>
      <c r="K83" s="1465"/>
      <c r="L83" s="1465"/>
      <c r="M83" s="1465"/>
      <c r="N83" s="1466"/>
      <c r="O83" s="1685"/>
      <c r="P83" s="1686"/>
      <c r="Q83" s="1687"/>
      <c r="R83" s="1650"/>
      <c r="S83" s="1651"/>
      <c r="T83" s="1652"/>
      <c r="U83" s="1497" t="s">
        <v>2755</v>
      </c>
      <c r="V83" s="1498"/>
      <c r="W83" s="1498"/>
      <c r="X83" s="1498"/>
      <c r="Y83" s="1498"/>
      <c r="Z83" s="1494"/>
      <c r="AA83" s="1495"/>
      <c r="AB83" s="1495"/>
      <c r="AC83" s="1495"/>
      <c r="AD83" s="1496"/>
      <c r="AE83" s="1489"/>
      <c r="AF83" s="1490"/>
      <c r="AG83" s="1490"/>
      <c r="AH83" s="1490"/>
      <c r="AI83" s="1491"/>
    </row>
    <row r="84" spans="2:35" ht="35.1" customHeight="1" thickBot="1" x14ac:dyDescent="0.3">
      <c r="B84" s="1650"/>
      <c r="C84" s="1651"/>
      <c r="D84" s="1652"/>
      <c r="E84" s="1497" t="s">
        <v>2755</v>
      </c>
      <c r="F84" s="1498"/>
      <c r="G84" s="1498"/>
      <c r="H84" s="1498"/>
      <c r="I84" s="1498"/>
      <c r="J84" s="1481"/>
      <c r="K84" s="1482"/>
      <c r="L84" s="1482"/>
      <c r="M84" s="1482"/>
      <c r="N84" s="1483"/>
      <c r="O84" s="1688"/>
      <c r="P84" s="1431"/>
      <c r="Q84" s="1432"/>
      <c r="R84" s="1676" t="s">
        <v>2234</v>
      </c>
      <c r="S84" s="1677"/>
      <c r="T84" s="1678"/>
      <c r="U84" s="1473" t="s">
        <v>2626</v>
      </c>
      <c r="V84" s="1473"/>
      <c r="W84" s="1473"/>
      <c r="X84" s="1473"/>
      <c r="Y84" s="1473"/>
      <c r="Z84" s="1473"/>
      <c r="AA84" s="1473"/>
      <c r="AB84" s="1473"/>
      <c r="AC84" s="1473"/>
      <c r="AD84" s="1474"/>
      <c r="AE84" s="1041"/>
      <c r="AF84" s="1041"/>
      <c r="AG84" s="1041"/>
      <c r="AH84" s="1041"/>
      <c r="AI84" s="1041"/>
    </row>
    <row r="85" spans="2:35" ht="35.25" customHeight="1" x14ac:dyDescent="0.25">
      <c r="B85" s="1644" t="s">
        <v>976</v>
      </c>
      <c r="C85" s="1645"/>
      <c r="D85" s="1646"/>
      <c r="E85" s="1473" t="s">
        <v>2624</v>
      </c>
      <c r="F85" s="1473"/>
      <c r="G85" s="1473"/>
      <c r="H85" s="1473"/>
      <c r="I85" s="1473"/>
      <c r="J85" s="1473"/>
      <c r="K85" s="1473"/>
      <c r="L85" s="1473"/>
      <c r="M85" s="1473"/>
      <c r="N85" s="1474"/>
      <c r="R85" s="1682"/>
      <c r="S85" s="1683"/>
      <c r="T85" s="1684"/>
      <c r="U85" s="1436" t="s">
        <v>1115</v>
      </c>
      <c r="V85" s="1436"/>
      <c r="W85" s="1436"/>
      <c r="X85" s="1436"/>
      <c r="Y85" s="1436"/>
      <c r="Z85" s="1470" t="s">
        <v>643</v>
      </c>
      <c r="AA85" s="1471"/>
      <c r="AB85" s="1471"/>
      <c r="AC85" s="1471"/>
      <c r="AD85" s="1472"/>
    </row>
    <row r="86" spans="2:35" ht="35.25" customHeight="1" x14ac:dyDescent="0.25">
      <c r="B86" s="1647"/>
      <c r="C86" s="1648"/>
      <c r="D86" s="1649"/>
      <c r="E86" s="1436" t="s">
        <v>1115</v>
      </c>
      <c r="F86" s="1436"/>
      <c r="G86" s="1436"/>
      <c r="H86" s="1436"/>
      <c r="I86" s="1436"/>
      <c r="J86" s="1470" t="s">
        <v>643</v>
      </c>
      <c r="K86" s="1471"/>
      <c r="L86" s="1471"/>
      <c r="M86" s="1471"/>
      <c r="N86" s="1472"/>
      <c r="R86" s="1682"/>
      <c r="S86" s="1683"/>
      <c r="T86" s="1684"/>
      <c r="U86" s="1436" t="s">
        <v>2338</v>
      </c>
      <c r="V86" s="1436"/>
      <c r="W86" s="1436"/>
      <c r="X86" s="1436"/>
      <c r="Y86" s="1436"/>
      <c r="Z86" s="1427" t="s">
        <v>2888</v>
      </c>
      <c r="AA86" s="1465"/>
      <c r="AB86" s="1465"/>
      <c r="AC86" s="1465"/>
      <c r="AD86" s="1466"/>
    </row>
    <row r="87" spans="2:35" ht="37.5" customHeight="1" x14ac:dyDescent="0.25">
      <c r="B87" s="1647"/>
      <c r="C87" s="1648"/>
      <c r="D87" s="1649"/>
      <c r="E87" s="1436" t="s">
        <v>2338</v>
      </c>
      <c r="F87" s="1436"/>
      <c r="G87" s="1436"/>
      <c r="H87" s="1436"/>
      <c r="I87" s="1436"/>
      <c r="J87" s="1427" t="s">
        <v>3162</v>
      </c>
      <c r="K87" s="1465"/>
      <c r="L87" s="1465"/>
      <c r="M87" s="1465"/>
      <c r="N87" s="1466"/>
      <c r="O87" s="1461" t="s">
        <v>2641</v>
      </c>
      <c r="P87" s="1462"/>
      <c r="R87" s="1682"/>
      <c r="S87" s="1683"/>
      <c r="T87" s="1684"/>
      <c r="U87" s="1436" t="s">
        <v>2246</v>
      </c>
      <c r="V87" s="1475"/>
      <c r="W87" s="1475"/>
      <c r="X87" s="1475"/>
      <c r="Y87" s="1475"/>
      <c r="Z87" s="1467"/>
      <c r="AA87" s="1468"/>
      <c r="AB87" s="1468"/>
      <c r="AC87" s="1468"/>
      <c r="AD87" s="1469"/>
    </row>
    <row r="88" spans="2:35" ht="37.5" customHeight="1" x14ac:dyDescent="0.25">
      <c r="B88" s="1647"/>
      <c r="C88" s="1648"/>
      <c r="D88" s="1649"/>
      <c r="E88" s="1436" t="s">
        <v>2246</v>
      </c>
      <c r="F88" s="1480"/>
      <c r="G88" s="1480"/>
      <c r="H88" s="1480"/>
      <c r="I88" s="1480"/>
      <c r="J88" s="1467"/>
      <c r="K88" s="1468"/>
      <c r="L88" s="1468"/>
      <c r="M88" s="1468"/>
      <c r="N88" s="1469"/>
      <c r="O88" s="1463"/>
      <c r="P88" s="1464"/>
      <c r="R88" s="1682"/>
      <c r="S88" s="1683"/>
      <c r="T88" s="1684"/>
      <c r="U88" s="1473" t="s">
        <v>2627</v>
      </c>
      <c r="V88" s="1473"/>
      <c r="W88" s="1473"/>
      <c r="X88" s="1473"/>
      <c r="Y88" s="1473"/>
      <c r="Z88" s="1473"/>
      <c r="AA88" s="1473"/>
      <c r="AB88" s="1473"/>
      <c r="AC88" s="1473"/>
      <c r="AD88" s="1474"/>
    </row>
    <row r="89" spans="2:35" ht="35.1" customHeight="1" x14ac:dyDescent="0.25">
      <c r="B89" s="1647"/>
      <c r="C89" s="1648"/>
      <c r="D89" s="1649"/>
      <c r="E89" s="1473" t="s">
        <v>2625</v>
      </c>
      <c r="F89" s="1473"/>
      <c r="G89" s="1473"/>
      <c r="H89" s="1473"/>
      <c r="I89" s="1473"/>
      <c r="J89" s="1473"/>
      <c r="K89" s="1473"/>
      <c r="L89" s="1473"/>
      <c r="M89" s="1473"/>
      <c r="N89" s="1474"/>
      <c r="R89" s="1682"/>
      <c r="S89" s="1683"/>
      <c r="T89" s="1684"/>
      <c r="U89" s="1436" t="s">
        <v>1115</v>
      </c>
      <c r="V89" s="1436"/>
      <c r="W89" s="1436"/>
      <c r="X89" s="1436"/>
      <c r="Y89" s="1436"/>
      <c r="Z89" s="1470" t="s">
        <v>643</v>
      </c>
      <c r="AA89" s="1471"/>
      <c r="AB89" s="1471"/>
      <c r="AC89" s="1471"/>
      <c r="AD89" s="1472"/>
    </row>
    <row r="90" spans="2:35" ht="35.1" customHeight="1" x14ac:dyDescent="0.25">
      <c r="B90" s="1647"/>
      <c r="C90" s="1648"/>
      <c r="D90" s="1649"/>
      <c r="E90" s="1436" t="s">
        <v>1115</v>
      </c>
      <c r="F90" s="1436"/>
      <c r="G90" s="1436"/>
      <c r="H90" s="1436"/>
      <c r="I90" s="1436"/>
      <c r="J90" s="1470" t="s">
        <v>643</v>
      </c>
      <c r="K90" s="1471"/>
      <c r="L90" s="1471"/>
      <c r="M90" s="1471"/>
      <c r="N90" s="1472"/>
      <c r="R90" s="1682"/>
      <c r="S90" s="1683"/>
      <c r="T90" s="1684"/>
      <c r="U90" s="1476" t="s">
        <v>755</v>
      </c>
      <c r="V90" s="1477"/>
      <c r="W90" s="1477"/>
      <c r="X90" s="1477"/>
      <c r="Y90" s="1478"/>
      <c r="Z90" s="1476" t="s">
        <v>8</v>
      </c>
      <c r="AA90" s="1477"/>
      <c r="AB90" s="1477"/>
      <c r="AC90" s="1477"/>
      <c r="AD90" s="1479"/>
    </row>
    <row r="91" spans="2:35" ht="35.1" customHeight="1" x14ac:dyDescent="0.25">
      <c r="B91" s="1647"/>
      <c r="C91" s="1648"/>
      <c r="D91" s="1649"/>
      <c r="E91" s="1476" t="s">
        <v>755</v>
      </c>
      <c r="F91" s="1477"/>
      <c r="G91" s="1477"/>
      <c r="H91" s="1477"/>
      <c r="I91" s="1478"/>
      <c r="J91" s="1476" t="s">
        <v>8</v>
      </c>
      <c r="K91" s="1477"/>
      <c r="L91" s="1477"/>
      <c r="M91" s="1477"/>
      <c r="N91" s="1479"/>
      <c r="R91" s="1682"/>
      <c r="S91" s="1683"/>
      <c r="T91" s="1684"/>
      <c r="U91" s="1436" t="s">
        <v>2338</v>
      </c>
      <c r="V91" s="1436"/>
      <c r="W91" s="1436"/>
      <c r="X91" s="1436"/>
      <c r="Y91" s="1436"/>
      <c r="Z91" s="1427" t="s">
        <v>2664</v>
      </c>
      <c r="AA91" s="1465"/>
      <c r="AB91" s="1465"/>
      <c r="AC91" s="1465"/>
      <c r="AD91" s="1466"/>
    </row>
    <row r="92" spans="2:35" ht="35.1" customHeight="1" x14ac:dyDescent="0.25">
      <c r="B92" s="1647"/>
      <c r="C92" s="1648"/>
      <c r="D92" s="1649"/>
      <c r="E92" s="1436" t="s">
        <v>2338</v>
      </c>
      <c r="F92" s="1436"/>
      <c r="G92" s="1436"/>
      <c r="H92" s="1436"/>
      <c r="I92" s="1436"/>
      <c r="J92" s="1427" t="s">
        <v>3159</v>
      </c>
      <c r="K92" s="1465"/>
      <c r="L92" s="1465"/>
      <c r="M92" s="1465"/>
      <c r="N92" s="1466"/>
      <c r="O92" s="1461" t="s">
        <v>2641</v>
      </c>
      <c r="P92" s="1462"/>
      <c r="R92" s="1682"/>
      <c r="S92" s="1683"/>
      <c r="T92" s="1684"/>
      <c r="U92" s="1436" t="s">
        <v>755</v>
      </c>
      <c r="V92" s="1475"/>
      <c r="W92" s="1475"/>
      <c r="X92" s="1475"/>
      <c r="Y92" s="1475"/>
      <c r="Z92" s="1467"/>
      <c r="AA92" s="1468"/>
      <c r="AB92" s="1468"/>
      <c r="AC92" s="1468"/>
      <c r="AD92" s="1469"/>
    </row>
    <row r="93" spans="2:35" ht="35.1" customHeight="1" x14ac:dyDescent="0.25">
      <c r="B93" s="1647"/>
      <c r="C93" s="1648"/>
      <c r="D93" s="1649"/>
      <c r="E93" s="1436" t="s">
        <v>755</v>
      </c>
      <c r="F93" s="1480"/>
      <c r="G93" s="1480"/>
      <c r="H93" s="1480"/>
      <c r="I93" s="1480"/>
      <c r="J93" s="1467"/>
      <c r="K93" s="1468"/>
      <c r="L93" s="1468"/>
      <c r="M93" s="1468"/>
      <c r="N93" s="1469"/>
      <c r="O93" s="1463"/>
      <c r="P93" s="1464"/>
      <c r="R93" s="1682"/>
      <c r="S93" s="1683"/>
      <c r="T93" s="1684"/>
      <c r="U93" s="1473" t="s">
        <v>2627</v>
      </c>
      <c r="V93" s="1473"/>
      <c r="W93" s="1473"/>
      <c r="X93" s="1473"/>
      <c r="Y93" s="1473"/>
      <c r="Z93" s="1473"/>
      <c r="AA93" s="1473"/>
      <c r="AB93" s="1473"/>
      <c r="AC93" s="1473"/>
      <c r="AD93" s="1474"/>
    </row>
    <row r="94" spans="2:35" ht="36.75" customHeight="1" x14ac:dyDescent="0.25">
      <c r="B94" s="1647"/>
      <c r="C94" s="1648"/>
      <c r="D94" s="1649"/>
      <c r="E94" s="1473" t="s">
        <v>2625</v>
      </c>
      <c r="F94" s="1473"/>
      <c r="G94" s="1473"/>
      <c r="H94" s="1473"/>
      <c r="I94" s="1473"/>
      <c r="J94" s="1473"/>
      <c r="K94" s="1473"/>
      <c r="L94" s="1473"/>
      <c r="M94" s="1473"/>
      <c r="N94" s="1474"/>
      <c r="R94" s="1682"/>
      <c r="S94" s="1683"/>
      <c r="T94" s="1684"/>
      <c r="U94" s="1436" t="s">
        <v>1115</v>
      </c>
      <c r="V94" s="1436"/>
      <c r="W94" s="1436"/>
      <c r="X94" s="1436"/>
      <c r="Y94" s="1436"/>
      <c r="Z94" s="1470" t="s">
        <v>643</v>
      </c>
      <c r="AA94" s="1471"/>
      <c r="AB94" s="1471"/>
      <c r="AC94" s="1471"/>
      <c r="AD94" s="1472"/>
    </row>
    <row r="95" spans="2:35" ht="36.75" customHeight="1" x14ac:dyDescent="0.25">
      <c r="B95" s="1647"/>
      <c r="C95" s="1648"/>
      <c r="D95" s="1649"/>
      <c r="E95" s="1436" t="s">
        <v>1115</v>
      </c>
      <c r="F95" s="1436"/>
      <c r="G95" s="1436"/>
      <c r="H95" s="1436"/>
      <c r="I95" s="1436"/>
      <c r="J95" s="1470" t="s">
        <v>643</v>
      </c>
      <c r="K95" s="1471"/>
      <c r="L95" s="1471"/>
      <c r="M95" s="1471"/>
      <c r="N95" s="1472"/>
      <c r="R95" s="1682"/>
      <c r="S95" s="1683"/>
      <c r="T95" s="1684"/>
      <c r="U95" s="1436" t="s">
        <v>755</v>
      </c>
      <c r="V95" s="1436"/>
      <c r="W95" s="1436"/>
      <c r="X95" s="1436"/>
      <c r="Y95" s="1436"/>
      <c r="Z95" s="1436" t="s">
        <v>1185</v>
      </c>
      <c r="AA95" s="1475"/>
      <c r="AB95" s="1475"/>
      <c r="AC95" s="1475"/>
      <c r="AD95" s="1499"/>
    </row>
    <row r="96" spans="2:35" ht="36" customHeight="1" x14ac:dyDescent="0.25">
      <c r="B96" s="1647"/>
      <c r="C96" s="1648"/>
      <c r="D96" s="1649"/>
      <c r="E96" s="1436" t="s">
        <v>755</v>
      </c>
      <c r="F96" s="1436"/>
      <c r="G96" s="1436"/>
      <c r="H96" s="1436"/>
      <c r="I96" s="1436"/>
      <c r="J96" s="1436" t="s">
        <v>1185</v>
      </c>
      <c r="K96" s="1480"/>
      <c r="L96" s="1480"/>
      <c r="M96" s="1480"/>
      <c r="N96" s="1508"/>
      <c r="R96" s="1682"/>
      <c r="S96" s="1683"/>
      <c r="T96" s="1684"/>
      <c r="U96" s="1436" t="s">
        <v>818</v>
      </c>
      <c r="V96" s="1475"/>
      <c r="W96" s="1475"/>
      <c r="X96" s="1475"/>
      <c r="Y96" s="1475"/>
      <c r="Z96" s="1436" t="s">
        <v>8</v>
      </c>
      <c r="AA96" s="1475"/>
      <c r="AB96" s="1475"/>
      <c r="AC96" s="1475"/>
      <c r="AD96" s="1499"/>
      <c r="AE96" s="1500" t="s">
        <v>2248</v>
      </c>
      <c r="AF96" s="1492"/>
      <c r="AG96" s="1492"/>
      <c r="AH96" s="1492"/>
      <c r="AI96" s="1501"/>
    </row>
    <row r="97" spans="2:35" ht="34.5" customHeight="1" x14ac:dyDescent="0.25">
      <c r="B97" s="1647"/>
      <c r="C97" s="1648"/>
      <c r="D97" s="1649"/>
      <c r="E97" s="1436" t="s">
        <v>818</v>
      </c>
      <c r="F97" s="1480"/>
      <c r="G97" s="1480"/>
      <c r="H97" s="1480"/>
      <c r="I97" s="1480"/>
      <c r="J97" s="1436" t="s">
        <v>8</v>
      </c>
      <c r="K97" s="1480"/>
      <c r="L97" s="1480"/>
      <c r="M97" s="1480"/>
      <c r="N97" s="1508"/>
      <c r="O97" s="1461" t="s">
        <v>2642</v>
      </c>
      <c r="P97" s="1501"/>
      <c r="R97" s="1682"/>
      <c r="S97" s="1683"/>
      <c r="T97" s="1684"/>
      <c r="U97" s="1476" t="s">
        <v>804</v>
      </c>
      <c r="V97" s="1477"/>
      <c r="W97" s="1477"/>
      <c r="X97" s="1477"/>
      <c r="Y97" s="1478"/>
      <c r="Z97" s="1476" t="s">
        <v>1185</v>
      </c>
      <c r="AA97" s="1477"/>
      <c r="AB97" s="1477"/>
      <c r="AC97" s="1477"/>
      <c r="AD97" s="1479"/>
      <c r="AE97" s="1502"/>
      <c r="AF97" s="1503"/>
      <c r="AG97" s="1503"/>
      <c r="AH97" s="1503"/>
      <c r="AI97" s="1504"/>
    </row>
    <row r="98" spans="2:35" ht="35.1" customHeight="1" x14ac:dyDescent="0.25">
      <c r="B98" s="1647"/>
      <c r="C98" s="1648"/>
      <c r="D98" s="1649"/>
      <c r="E98" s="1476" t="s">
        <v>804</v>
      </c>
      <c r="F98" s="1477"/>
      <c r="G98" s="1477"/>
      <c r="H98" s="1477"/>
      <c r="I98" s="1478"/>
      <c r="J98" s="1476" t="s">
        <v>1185</v>
      </c>
      <c r="K98" s="1477"/>
      <c r="L98" s="1477"/>
      <c r="M98" s="1477"/>
      <c r="N98" s="1479"/>
      <c r="O98" s="1502"/>
      <c r="P98" s="1504"/>
      <c r="R98" s="1682"/>
      <c r="S98" s="1683"/>
      <c r="T98" s="1684"/>
      <c r="U98" s="1436" t="s">
        <v>2338</v>
      </c>
      <c r="V98" s="1436"/>
      <c r="W98" s="1436"/>
      <c r="X98" s="1436"/>
      <c r="Y98" s="1436"/>
      <c r="Z98" s="1427" t="s">
        <v>2665</v>
      </c>
      <c r="AA98" s="1492"/>
      <c r="AB98" s="1492"/>
      <c r="AC98" s="1492"/>
      <c r="AD98" s="1493"/>
      <c r="AE98" s="1502"/>
      <c r="AF98" s="1503"/>
      <c r="AG98" s="1503"/>
      <c r="AH98" s="1503"/>
      <c r="AI98" s="1504"/>
    </row>
    <row r="99" spans="2:35" ht="35.1" customHeight="1" x14ac:dyDescent="0.25">
      <c r="B99" s="1647"/>
      <c r="C99" s="1648"/>
      <c r="D99" s="1649"/>
      <c r="E99" s="1436" t="s">
        <v>2338</v>
      </c>
      <c r="F99" s="1436"/>
      <c r="G99" s="1436"/>
      <c r="H99" s="1436"/>
      <c r="I99" s="1436"/>
      <c r="J99" s="1427" t="s">
        <v>3163</v>
      </c>
      <c r="K99" s="1465"/>
      <c r="L99" s="1465"/>
      <c r="M99" s="1465"/>
      <c r="N99" s="1466"/>
      <c r="O99" s="1502"/>
      <c r="P99" s="1504"/>
      <c r="R99" s="1682"/>
      <c r="S99" s="1683"/>
      <c r="T99" s="1684"/>
      <c r="U99" s="1436" t="s">
        <v>818</v>
      </c>
      <c r="V99" s="1475"/>
      <c r="W99" s="1475"/>
      <c r="X99" s="1475"/>
      <c r="Y99" s="1475"/>
      <c r="Z99" s="1545"/>
      <c r="AA99" s="1506"/>
      <c r="AB99" s="1506"/>
      <c r="AC99" s="1506"/>
      <c r="AD99" s="1546"/>
      <c r="AE99" s="1505"/>
      <c r="AF99" s="1506"/>
      <c r="AG99" s="1506"/>
      <c r="AH99" s="1506"/>
      <c r="AI99" s="1507"/>
    </row>
    <row r="100" spans="2:35" ht="35.1" customHeight="1" x14ac:dyDescent="0.25">
      <c r="B100" s="1647"/>
      <c r="C100" s="1648"/>
      <c r="D100" s="1649"/>
      <c r="E100" s="1436" t="s">
        <v>818</v>
      </c>
      <c r="F100" s="1480"/>
      <c r="G100" s="1480"/>
      <c r="H100" s="1480"/>
      <c r="I100" s="1480"/>
      <c r="J100" s="1467"/>
      <c r="K100" s="1468"/>
      <c r="L100" s="1468"/>
      <c r="M100" s="1468"/>
      <c r="N100" s="1469"/>
      <c r="O100" s="1505"/>
      <c r="P100" s="1507"/>
      <c r="R100" s="1682"/>
      <c r="S100" s="1683"/>
      <c r="T100" s="1684"/>
      <c r="U100" s="1473" t="s">
        <v>2627</v>
      </c>
      <c r="V100" s="1473"/>
      <c r="W100" s="1473"/>
      <c r="X100" s="1473"/>
      <c r="Y100" s="1473"/>
      <c r="Z100" s="1473"/>
      <c r="AA100" s="1473"/>
      <c r="AB100" s="1473"/>
      <c r="AC100" s="1473"/>
      <c r="AD100" s="1474"/>
    </row>
    <row r="101" spans="2:35" ht="35.1" customHeight="1" x14ac:dyDescent="0.25">
      <c r="B101" s="1647"/>
      <c r="C101" s="1648"/>
      <c r="D101" s="1649"/>
      <c r="E101" s="1473" t="s">
        <v>2625</v>
      </c>
      <c r="F101" s="1473"/>
      <c r="G101" s="1473"/>
      <c r="H101" s="1473"/>
      <c r="I101" s="1473"/>
      <c r="J101" s="1473"/>
      <c r="K101" s="1473"/>
      <c r="L101" s="1473"/>
      <c r="M101" s="1473"/>
      <c r="N101" s="1474"/>
      <c r="R101" s="1682"/>
      <c r="S101" s="1683"/>
      <c r="T101" s="1684"/>
      <c r="U101" s="1436" t="s">
        <v>1115</v>
      </c>
      <c r="V101" s="1436"/>
      <c r="W101" s="1436"/>
      <c r="X101" s="1436"/>
      <c r="Y101" s="1436"/>
      <c r="Z101" s="1470" t="s">
        <v>643</v>
      </c>
      <c r="AA101" s="1471"/>
      <c r="AB101" s="1471"/>
      <c r="AC101" s="1471"/>
      <c r="AD101" s="1472"/>
    </row>
    <row r="102" spans="2:35" ht="35.1" customHeight="1" x14ac:dyDescent="0.25">
      <c r="B102" s="1647"/>
      <c r="C102" s="1648"/>
      <c r="D102" s="1649"/>
      <c r="E102" s="1436" t="s">
        <v>1115</v>
      </c>
      <c r="F102" s="1436"/>
      <c r="G102" s="1436"/>
      <c r="H102" s="1436"/>
      <c r="I102" s="1436"/>
      <c r="J102" s="1470" t="s">
        <v>643</v>
      </c>
      <c r="K102" s="1471"/>
      <c r="L102" s="1471"/>
      <c r="M102" s="1471"/>
      <c r="N102" s="1472"/>
      <c r="R102" s="1682"/>
      <c r="S102" s="1683"/>
      <c r="T102" s="1684"/>
      <c r="U102" s="1436" t="s">
        <v>755</v>
      </c>
      <c r="V102" s="1436"/>
      <c r="W102" s="1436"/>
      <c r="X102" s="1436"/>
      <c r="Y102" s="1436"/>
      <c r="Z102" s="1436" t="s">
        <v>1185</v>
      </c>
      <c r="AA102" s="1475"/>
      <c r="AB102" s="1475"/>
      <c r="AC102" s="1475"/>
      <c r="AD102" s="1499"/>
    </row>
    <row r="103" spans="2:35" ht="35.1" customHeight="1" x14ac:dyDescent="0.25">
      <c r="B103" s="1647"/>
      <c r="C103" s="1648"/>
      <c r="D103" s="1649"/>
      <c r="E103" s="1436" t="s">
        <v>755</v>
      </c>
      <c r="F103" s="1436"/>
      <c r="G103" s="1436"/>
      <c r="H103" s="1436"/>
      <c r="I103" s="1436"/>
      <c r="J103" s="1436" t="s">
        <v>1185</v>
      </c>
      <c r="K103" s="1480"/>
      <c r="L103" s="1480"/>
      <c r="M103" s="1480"/>
      <c r="N103" s="1508"/>
      <c r="R103" s="1682"/>
      <c r="S103" s="1683"/>
      <c r="T103" s="1684"/>
      <c r="U103" s="1436" t="s">
        <v>818</v>
      </c>
      <c r="V103" s="1475"/>
      <c r="W103" s="1475"/>
      <c r="X103" s="1475"/>
      <c r="Y103" s="1475"/>
      <c r="Z103" s="1436" t="s">
        <v>2644</v>
      </c>
      <c r="AA103" s="1480"/>
      <c r="AB103" s="1480"/>
      <c r="AC103" s="1480"/>
      <c r="AD103" s="1508"/>
    </row>
    <row r="104" spans="2:35" ht="35.1" customHeight="1" x14ac:dyDescent="0.25">
      <c r="B104" s="1647"/>
      <c r="C104" s="1648"/>
      <c r="D104" s="1649"/>
      <c r="E104" s="1436" t="s">
        <v>818</v>
      </c>
      <c r="F104" s="1480"/>
      <c r="G104" s="1480"/>
      <c r="H104" s="1480"/>
      <c r="I104" s="1480"/>
      <c r="J104" s="1436" t="s">
        <v>2644</v>
      </c>
      <c r="K104" s="1480"/>
      <c r="L104" s="1480"/>
      <c r="M104" s="1480"/>
      <c r="N104" s="1508"/>
      <c r="O104" s="1461" t="s">
        <v>3044</v>
      </c>
      <c r="P104" s="1428"/>
      <c r="Q104" s="1429"/>
      <c r="R104" s="1682"/>
      <c r="S104" s="1683"/>
      <c r="T104" s="1684"/>
      <c r="U104" s="1436" t="s">
        <v>804</v>
      </c>
      <c r="V104" s="1436"/>
      <c r="W104" s="1436"/>
      <c r="X104" s="1436"/>
      <c r="Y104" s="1436"/>
      <c r="Z104" s="1436" t="s">
        <v>2247</v>
      </c>
      <c r="AA104" s="1475"/>
      <c r="AB104" s="1475"/>
      <c r="AC104" s="1475"/>
      <c r="AD104" s="1499"/>
      <c r="AE104" s="1461" t="s">
        <v>3045</v>
      </c>
      <c r="AF104" s="1484"/>
      <c r="AG104" s="1484"/>
      <c r="AH104" s="1484"/>
      <c r="AI104" s="1485"/>
    </row>
    <row r="105" spans="2:35" ht="33.75" customHeight="1" x14ac:dyDescent="0.25">
      <c r="B105" s="1647"/>
      <c r="C105" s="1648"/>
      <c r="D105" s="1649"/>
      <c r="E105" s="1436" t="s">
        <v>804</v>
      </c>
      <c r="F105" s="1436"/>
      <c r="G105" s="1436"/>
      <c r="H105" s="1436"/>
      <c r="I105" s="1436"/>
      <c r="J105" s="1436" t="s">
        <v>2628</v>
      </c>
      <c r="K105" s="1480"/>
      <c r="L105" s="1480"/>
      <c r="M105" s="1480"/>
      <c r="N105" s="1508"/>
      <c r="O105" s="1685"/>
      <c r="P105" s="1686"/>
      <c r="Q105" s="1687"/>
      <c r="R105" s="1682"/>
      <c r="S105" s="1683"/>
      <c r="T105" s="1684"/>
      <c r="U105" s="1436" t="s">
        <v>806</v>
      </c>
      <c r="V105" s="1436"/>
      <c r="W105" s="1436"/>
      <c r="X105" s="1436"/>
      <c r="Y105" s="1436"/>
      <c r="Z105" s="1436" t="s">
        <v>8</v>
      </c>
      <c r="AA105" s="1475"/>
      <c r="AB105" s="1475"/>
      <c r="AC105" s="1475"/>
      <c r="AD105" s="1499"/>
      <c r="AE105" s="1486"/>
      <c r="AF105" s="1487"/>
      <c r="AG105" s="1487"/>
      <c r="AH105" s="1487"/>
      <c r="AI105" s="1488"/>
    </row>
    <row r="106" spans="2:35" ht="37.5" customHeight="1" x14ac:dyDescent="0.25">
      <c r="B106" s="1647"/>
      <c r="C106" s="1648"/>
      <c r="D106" s="1649"/>
      <c r="E106" s="1436" t="s">
        <v>806</v>
      </c>
      <c r="F106" s="1436"/>
      <c r="G106" s="1436"/>
      <c r="H106" s="1436"/>
      <c r="I106" s="1436"/>
      <c r="J106" s="1436" t="s">
        <v>8</v>
      </c>
      <c r="K106" s="1480"/>
      <c r="L106" s="1480"/>
      <c r="M106" s="1480"/>
      <c r="N106" s="1508"/>
      <c r="O106" s="1685"/>
      <c r="P106" s="1686"/>
      <c r="Q106" s="1687"/>
      <c r="R106" s="1682"/>
      <c r="S106" s="1683"/>
      <c r="T106" s="1684"/>
      <c r="U106" s="1436" t="s">
        <v>2338</v>
      </c>
      <c r="V106" s="1436"/>
      <c r="W106" s="1436"/>
      <c r="X106" s="1436"/>
      <c r="Y106" s="1436"/>
      <c r="Z106" s="1427" t="s">
        <v>2666</v>
      </c>
      <c r="AA106" s="1492"/>
      <c r="AB106" s="1492"/>
      <c r="AC106" s="1492"/>
      <c r="AD106" s="1493"/>
      <c r="AE106" s="1486"/>
      <c r="AF106" s="1487"/>
      <c r="AG106" s="1487"/>
      <c r="AH106" s="1487"/>
      <c r="AI106" s="1488"/>
    </row>
    <row r="107" spans="2:35" ht="36" customHeight="1" thickBot="1" x14ac:dyDescent="0.3">
      <c r="B107" s="1647"/>
      <c r="C107" s="1648"/>
      <c r="D107" s="1649"/>
      <c r="E107" s="1436" t="s">
        <v>2338</v>
      </c>
      <c r="F107" s="1436"/>
      <c r="G107" s="1436"/>
      <c r="H107" s="1436"/>
      <c r="I107" s="1436"/>
      <c r="J107" s="1427" t="s">
        <v>3161</v>
      </c>
      <c r="K107" s="1428"/>
      <c r="L107" s="1428"/>
      <c r="M107" s="1428"/>
      <c r="N107" s="1457"/>
      <c r="O107" s="1685"/>
      <c r="P107" s="1686"/>
      <c r="Q107" s="1687"/>
      <c r="R107" s="1679"/>
      <c r="S107" s="1680"/>
      <c r="T107" s="1681"/>
      <c r="U107" s="1497" t="s">
        <v>2755</v>
      </c>
      <c r="V107" s="1498"/>
      <c r="W107" s="1498"/>
      <c r="X107" s="1498"/>
      <c r="Y107" s="1498"/>
      <c r="Z107" s="1494"/>
      <c r="AA107" s="1495"/>
      <c r="AB107" s="1495"/>
      <c r="AC107" s="1495"/>
      <c r="AD107" s="1496"/>
      <c r="AE107" s="1489"/>
      <c r="AF107" s="1490"/>
      <c r="AG107" s="1490"/>
      <c r="AH107" s="1490"/>
      <c r="AI107" s="1491"/>
    </row>
    <row r="108" spans="2:35" ht="36.75" customHeight="1" thickBot="1" x14ac:dyDescent="0.3">
      <c r="B108" s="1650"/>
      <c r="C108" s="1651"/>
      <c r="D108" s="1652"/>
      <c r="E108" s="1497" t="s">
        <v>2755</v>
      </c>
      <c r="F108" s="1498"/>
      <c r="G108" s="1498"/>
      <c r="H108" s="1498"/>
      <c r="I108" s="1498"/>
      <c r="J108" s="1458"/>
      <c r="K108" s="1459"/>
      <c r="L108" s="1459"/>
      <c r="M108" s="1459"/>
      <c r="N108" s="1460"/>
      <c r="O108" s="1688"/>
      <c r="P108" s="1431"/>
      <c r="Q108" s="1432"/>
      <c r="R108" s="1514" t="s">
        <v>2235</v>
      </c>
      <c r="S108" s="1515"/>
      <c r="T108" s="1515"/>
      <c r="U108" s="1516" t="s">
        <v>2250</v>
      </c>
      <c r="V108" s="1516"/>
      <c r="W108" s="1516"/>
      <c r="X108" s="1516"/>
      <c r="Y108" s="1516"/>
      <c r="Z108" s="1516"/>
      <c r="AA108" s="1516"/>
      <c r="AB108" s="1516"/>
      <c r="AC108" s="1516"/>
      <c r="AD108" s="1517"/>
    </row>
    <row r="109" spans="2:35" ht="35.25" customHeight="1" x14ac:dyDescent="0.25">
      <c r="B109" s="1676" t="s">
        <v>2234</v>
      </c>
      <c r="C109" s="1677"/>
      <c r="D109" s="1678"/>
      <c r="E109" s="1473" t="s">
        <v>2626</v>
      </c>
      <c r="F109" s="1473"/>
      <c r="G109" s="1473"/>
      <c r="H109" s="1473"/>
      <c r="I109" s="1473"/>
      <c r="J109" s="1473"/>
      <c r="K109" s="1473"/>
      <c r="L109" s="1473"/>
      <c r="M109" s="1473"/>
      <c r="N109" s="1474"/>
    </row>
    <row r="110" spans="2:35" ht="35.1" customHeight="1" x14ac:dyDescent="0.25">
      <c r="B110" s="1682"/>
      <c r="C110" s="1683"/>
      <c r="D110" s="1684"/>
      <c r="E110" s="1436" t="s">
        <v>1115</v>
      </c>
      <c r="F110" s="1436"/>
      <c r="G110" s="1436"/>
      <c r="H110" s="1436"/>
      <c r="I110" s="1436"/>
      <c r="J110" s="1470" t="s">
        <v>643</v>
      </c>
      <c r="K110" s="1471"/>
      <c r="L110" s="1471"/>
      <c r="M110" s="1471"/>
      <c r="N110" s="1472"/>
    </row>
    <row r="111" spans="2:35" ht="35.1" customHeight="1" x14ac:dyDescent="0.25">
      <c r="B111" s="1682"/>
      <c r="C111" s="1683"/>
      <c r="D111" s="1684"/>
      <c r="E111" s="1436" t="s">
        <v>2338</v>
      </c>
      <c r="F111" s="1436"/>
      <c r="G111" s="1436"/>
      <c r="H111" s="1436"/>
      <c r="I111" s="1436"/>
      <c r="J111" s="1427" t="s">
        <v>3162</v>
      </c>
      <c r="K111" s="1465"/>
      <c r="L111" s="1465"/>
      <c r="M111" s="1465"/>
      <c r="N111" s="1466"/>
      <c r="O111" s="1461" t="s">
        <v>2641</v>
      </c>
      <c r="P111" s="1462"/>
    </row>
    <row r="112" spans="2:35" ht="35.1" customHeight="1" x14ac:dyDescent="0.25">
      <c r="B112" s="1682"/>
      <c r="C112" s="1683"/>
      <c r="D112" s="1684"/>
      <c r="E112" s="1436" t="s">
        <v>2246</v>
      </c>
      <c r="F112" s="1480"/>
      <c r="G112" s="1480"/>
      <c r="H112" s="1480"/>
      <c r="I112" s="1480"/>
      <c r="J112" s="1467"/>
      <c r="K112" s="1468"/>
      <c r="L112" s="1468"/>
      <c r="M112" s="1468"/>
      <c r="N112" s="1469"/>
      <c r="O112" s="1463"/>
      <c r="P112" s="1464"/>
    </row>
    <row r="113" spans="2:17" ht="36" customHeight="1" x14ac:dyDescent="0.25">
      <c r="B113" s="1682"/>
      <c r="C113" s="1683"/>
      <c r="D113" s="1684"/>
      <c r="E113" s="1473" t="s">
        <v>2627</v>
      </c>
      <c r="F113" s="1473"/>
      <c r="G113" s="1473"/>
      <c r="H113" s="1473"/>
      <c r="I113" s="1473"/>
      <c r="J113" s="1473"/>
      <c r="K113" s="1473"/>
      <c r="L113" s="1473"/>
      <c r="M113" s="1473"/>
      <c r="N113" s="1474"/>
    </row>
    <row r="114" spans="2:17" ht="35.25" customHeight="1" x14ac:dyDescent="0.25">
      <c r="B114" s="1682"/>
      <c r="C114" s="1683"/>
      <c r="D114" s="1684"/>
      <c r="E114" s="1436" t="s">
        <v>1115</v>
      </c>
      <c r="F114" s="1436"/>
      <c r="G114" s="1436"/>
      <c r="H114" s="1436"/>
      <c r="I114" s="1436"/>
      <c r="J114" s="1470" t="s">
        <v>643</v>
      </c>
      <c r="K114" s="1471"/>
      <c r="L114" s="1471"/>
      <c r="M114" s="1471"/>
      <c r="N114" s="1472"/>
    </row>
    <row r="115" spans="2:17" ht="39" customHeight="1" x14ac:dyDescent="0.25">
      <c r="B115" s="1682"/>
      <c r="C115" s="1683"/>
      <c r="D115" s="1684"/>
      <c r="E115" s="1476" t="s">
        <v>755</v>
      </c>
      <c r="F115" s="1477"/>
      <c r="G115" s="1477"/>
      <c r="H115" s="1477"/>
      <c r="I115" s="1478"/>
      <c r="J115" s="1476" t="s">
        <v>8</v>
      </c>
      <c r="K115" s="1477"/>
      <c r="L115" s="1477"/>
      <c r="M115" s="1477"/>
      <c r="N115" s="1479"/>
    </row>
    <row r="116" spans="2:17" ht="36.75" customHeight="1" x14ac:dyDescent="0.25">
      <c r="B116" s="1682"/>
      <c r="C116" s="1683"/>
      <c r="D116" s="1684"/>
      <c r="E116" s="1436" t="s">
        <v>2338</v>
      </c>
      <c r="F116" s="1436"/>
      <c r="G116" s="1436"/>
      <c r="H116" s="1436"/>
      <c r="I116" s="1436"/>
      <c r="J116" s="1427" t="s">
        <v>3159</v>
      </c>
      <c r="K116" s="1465"/>
      <c r="L116" s="1465"/>
      <c r="M116" s="1465"/>
      <c r="N116" s="1466"/>
      <c r="O116" s="1461" t="s">
        <v>2641</v>
      </c>
      <c r="P116" s="1462"/>
    </row>
    <row r="117" spans="2:17" ht="35.1" customHeight="1" x14ac:dyDescent="0.25">
      <c r="B117" s="1682"/>
      <c r="C117" s="1683"/>
      <c r="D117" s="1684"/>
      <c r="E117" s="1436" t="s">
        <v>755</v>
      </c>
      <c r="F117" s="1480"/>
      <c r="G117" s="1480"/>
      <c r="H117" s="1480"/>
      <c r="I117" s="1480"/>
      <c r="J117" s="1467"/>
      <c r="K117" s="1468"/>
      <c r="L117" s="1468"/>
      <c r="M117" s="1468"/>
      <c r="N117" s="1469"/>
      <c r="O117" s="1463"/>
      <c r="P117" s="1464"/>
    </row>
    <row r="118" spans="2:17" ht="35.1" customHeight="1" x14ac:dyDescent="0.25">
      <c r="B118" s="1682"/>
      <c r="C118" s="1683"/>
      <c r="D118" s="1684"/>
      <c r="E118" s="1473" t="s">
        <v>2627</v>
      </c>
      <c r="F118" s="1473"/>
      <c r="G118" s="1473"/>
      <c r="H118" s="1473"/>
      <c r="I118" s="1473"/>
      <c r="J118" s="1473"/>
      <c r="K118" s="1473"/>
      <c r="L118" s="1473"/>
      <c r="M118" s="1473"/>
      <c r="N118" s="1474"/>
    </row>
    <row r="119" spans="2:17" ht="34.5" customHeight="1" x14ac:dyDescent="0.25">
      <c r="B119" s="1682"/>
      <c r="C119" s="1683"/>
      <c r="D119" s="1684"/>
      <c r="E119" s="1436" t="s">
        <v>1115</v>
      </c>
      <c r="F119" s="1436"/>
      <c r="G119" s="1436"/>
      <c r="H119" s="1436"/>
      <c r="I119" s="1436"/>
      <c r="J119" s="1470" t="s">
        <v>643</v>
      </c>
      <c r="K119" s="1471"/>
      <c r="L119" s="1471"/>
      <c r="M119" s="1471"/>
      <c r="N119" s="1472"/>
    </row>
    <row r="120" spans="2:17" ht="33" customHeight="1" x14ac:dyDescent="0.25">
      <c r="B120" s="1682"/>
      <c r="C120" s="1683"/>
      <c r="D120" s="1684"/>
      <c r="E120" s="1436" t="s">
        <v>755</v>
      </c>
      <c r="F120" s="1436"/>
      <c r="G120" s="1436"/>
      <c r="H120" s="1436"/>
      <c r="I120" s="1436"/>
      <c r="J120" s="1436" t="s">
        <v>1185</v>
      </c>
      <c r="K120" s="1480"/>
      <c r="L120" s="1480"/>
      <c r="M120" s="1480"/>
      <c r="N120" s="1508"/>
    </row>
    <row r="121" spans="2:17" ht="35.25" customHeight="1" x14ac:dyDescent="0.25">
      <c r="B121" s="1682"/>
      <c r="C121" s="1683"/>
      <c r="D121" s="1684"/>
      <c r="E121" s="1436" t="s">
        <v>818</v>
      </c>
      <c r="F121" s="1480"/>
      <c r="G121" s="1480"/>
      <c r="H121" s="1480"/>
      <c r="I121" s="1480"/>
      <c r="J121" s="1436" t="s">
        <v>8</v>
      </c>
      <c r="K121" s="1480"/>
      <c r="L121" s="1480"/>
      <c r="M121" s="1480"/>
      <c r="N121" s="1508"/>
      <c r="O121" s="1461" t="s">
        <v>2642</v>
      </c>
      <c r="P121" s="1501"/>
    </row>
    <row r="122" spans="2:17" ht="37.5" customHeight="1" x14ac:dyDescent="0.25">
      <c r="B122" s="1682"/>
      <c r="C122" s="1683"/>
      <c r="D122" s="1684"/>
      <c r="E122" s="1476" t="s">
        <v>804</v>
      </c>
      <c r="F122" s="1477"/>
      <c r="G122" s="1477"/>
      <c r="H122" s="1477"/>
      <c r="I122" s="1478"/>
      <c r="J122" s="1476" t="s">
        <v>1185</v>
      </c>
      <c r="K122" s="1477"/>
      <c r="L122" s="1477"/>
      <c r="M122" s="1477"/>
      <c r="N122" s="1479"/>
      <c r="O122" s="1502"/>
      <c r="P122" s="1504"/>
    </row>
    <row r="123" spans="2:17" ht="34.5" customHeight="1" x14ac:dyDescent="0.25">
      <c r="B123" s="1682"/>
      <c r="C123" s="1683"/>
      <c r="D123" s="1684"/>
      <c r="E123" s="1436" t="s">
        <v>2338</v>
      </c>
      <c r="F123" s="1436"/>
      <c r="G123" s="1436"/>
      <c r="H123" s="1436"/>
      <c r="I123" s="1436"/>
      <c r="J123" s="1427" t="s">
        <v>3160</v>
      </c>
      <c r="K123" s="1465"/>
      <c r="L123" s="1465"/>
      <c r="M123" s="1465"/>
      <c r="N123" s="1466"/>
      <c r="O123" s="1502"/>
      <c r="P123" s="1504"/>
    </row>
    <row r="124" spans="2:17" ht="33.75" customHeight="1" x14ac:dyDescent="0.25">
      <c r="B124" s="1682"/>
      <c r="C124" s="1683"/>
      <c r="D124" s="1684"/>
      <c r="E124" s="1436" t="s">
        <v>818</v>
      </c>
      <c r="F124" s="1480"/>
      <c r="G124" s="1480"/>
      <c r="H124" s="1480"/>
      <c r="I124" s="1480"/>
      <c r="J124" s="1467"/>
      <c r="K124" s="1468"/>
      <c r="L124" s="1468"/>
      <c r="M124" s="1468"/>
      <c r="N124" s="1469"/>
      <c r="O124" s="1505"/>
      <c r="P124" s="1507"/>
    </row>
    <row r="125" spans="2:17" ht="35.1" customHeight="1" x14ac:dyDescent="0.25">
      <c r="B125" s="1682"/>
      <c r="C125" s="1683"/>
      <c r="D125" s="1684"/>
      <c r="E125" s="1473" t="s">
        <v>2627</v>
      </c>
      <c r="F125" s="1473"/>
      <c r="G125" s="1473"/>
      <c r="H125" s="1473"/>
      <c r="I125" s="1473"/>
      <c r="J125" s="1473"/>
      <c r="K125" s="1473"/>
      <c r="L125" s="1473"/>
      <c r="M125" s="1473"/>
      <c r="N125" s="1474"/>
    </row>
    <row r="126" spans="2:17" ht="35.1" customHeight="1" x14ac:dyDescent="0.25">
      <c r="B126" s="1682"/>
      <c r="C126" s="1683"/>
      <c r="D126" s="1684"/>
      <c r="E126" s="1436" t="s">
        <v>1115</v>
      </c>
      <c r="F126" s="1436"/>
      <c r="G126" s="1436"/>
      <c r="H126" s="1436"/>
      <c r="I126" s="1436"/>
      <c r="J126" s="1470" t="s">
        <v>643</v>
      </c>
      <c r="K126" s="1471"/>
      <c r="L126" s="1471"/>
      <c r="M126" s="1471"/>
      <c r="N126" s="1472"/>
    </row>
    <row r="127" spans="2:17" ht="35.1" customHeight="1" x14ac:dyDescent="0.25">
      <c r="B127" s="1682"/>
      <c r="C127" s="1683"/>
      <c r="D127" s="1684"/>
      <c r="E127" s="1436" t="s">
        <v>755</v>
      </c>
      <c r="F127" s="1436"/>
      <c r="G127" s="1436"/>
      <c r="H127" s="1436"/>
      <c r="I127" s="1436"/>
      <c r="J127" s="1436" t="s">
        <v>1185</v>
      </c>
      <c r="K127" s="1480"/>
      <c r="L127" s="1480"/>
      <c r="M127" s="1480"/>
      <c r="N127" s="1508"/>
    </row>
    <row r="128" spans="2:17" ht="38.25" customHeight="1" x14ac:dyDescent="0.25">
      <c r="B128" s="1682"/>
      <c r="C128" s="1683"/>
      <c r="D128" s="1684"/>
      <c r="E128" s="1436" t="s">
        <v>818</v>
      </c>
      <c r="F128" s="1480"/>
      <c r="G128" s="1480"/>
      <c r="H128" s="1480"/>
      <c r="I128" s="1480"/>
      <c r="J128" s="1436" t="s">
        <v>2644</v>
      </c>
      <c r="K128" s="1480"/>
      <c r="L128" s="1480"/>
      <c r="M128" s="1480"/>
      <c r="N128" s="1508"/>
      <c r="O128" s="1461" t="s">
        <v>3044</v>
      </c>
      <c r="P128" s="1428"/>
      <c r="Q128" s="1429"/>
    </row>
    <row r="129" spans="2:17" ht="40.5" customHeight="1" x14ac:dyDescent="0.25">
      <c r="B129" s="1682"/>
      <c r="C129" s="1683"/>
      <c r="D129" s="1684"/>
      <c r="E129" s="1436" t="s">
        <v>804</v>
      </c>
      <c r="F129" s="1436"/>
      <c r="G129" s="1436"/>
      <c r="H129" s="1436"/>
      <c r="I129" s="1436"/>
      <c r="J129" s="1436" t="s">
        <v>2628</v>
      </c>
      <c r="K129" s="1480"/>
      <c r="L129" s="1480"/>
      <c r="M129" s="1480"/>
      <c r="N129" s="1508"/>
      <c r="O129" s="1685"/>
      <c r="P129" s="1686"/>
      <c r="Q129" s="1687"/>
    </row>
    <row r="130" spans="2:17" ht="37.5" customHeight="1" x14ac:dyDescent="0.25">
      <c r="B130" s="1682"/>
      <c r="C130" s="1683"/>
      <c r="D130" s="1684"/>
      <c r="E130" s="1436" t="s">
        <v>806</v>
      </c>
      <c r="F130" s="1436"/>
      <c r="G130" s="1436"/>
      <c r="H130" s="1436"/>
      <c r="I130" s="1436"/>
      <c r="J130" s="1436" t="s">
        <v>8</v>
      </c>
      <c r="K130" s="1480"/>
      <c r="L130" s="1480"/>
      <c r="M130" s="1480"/>
      <c r="N130" s="1508"/>
      <c r="O130" s="1685"/>
      <c r="P130" s="1686"/>
      <c r="Q130" s="1687"/>
    </row>
    <row r="131" spans="2:17" ht="35.25" customHeight="1" x14ac:dyDescent="0.25">
      <c r="B131" s="1682"/>
      <c r="C131" s="1683"/>
      <c r="D131" s="1684"/>
      <c r="E131" s="1436" t="s">
        <v>2338</v>
      </c>
      <c r="F131" s="1436"/>
      <c r="G131" s="1436"/>
      <c r="H131" s="1436"/>
      <c r="I131" s="1436"/>
      <c r="J131" s="1427" t="s">
        <v>3161</v>
      </c>
      <c r="K131" s="1428"/>
      <c r="L131" s="1428"/>
      <c r="M131" s="1428"/>
      <c r="N131" s="1457"/>
      <c r="O131" s="1685"/>
      <c r="P131" s="1686"/>
      <c r="Q131" s="1687"/>
    </row>
    <row r="132" spans="2:17" ht="36.75" customHeight="1" thickBot="1" x14ac:dyDescent="0.3">
      <c r="B132" s="1679"/>
      <c r="C132" s="1680"/>
      <c r="D132" s="1681"/>
      <c r="E132" s="1497" t="s">
        <v>2755</v>
      </c>
      <c r="F132" s="1498"/>
      <c r="G132" s="1498"/>
      <c r="H132" s="1498"/>
      <c r="I132" s="1498"/>
      <c r="J132" s="1458"/>
      <c r="K132" s="1459"/>
      <c r="L132" s="1459"/>
      <c r="M132" s="1459"/>
      <c r="N132" s="1460"/>
      <c r="O132" s="1688"/>
      <c r="P132" s="1431"/>
      <c r="Q132" s="1432"/>
    </row>
    <row r="133" spans="2:17" ht="27.75" customHeight="1" thickBot="1" x14ac:dyDescent="0.3">
      <c r="B133" s="1554" t="s">
        <v>2235</v>
      </c>
      <c r="C133" s="1515"/>
      <c r="D133" s="1515"/>
      <c r="E133" s="1548" t="s">
        <v>2249</v>
      </c>
      <c r="F133" s="1549"/>
      <c r="G133" s="1549"/>
      <c r="H133" s="1549"/>
      <c r="I133" s="1549"/>
      <c r="J133" s="1549"/>
      <c r="K133" s="1549"/>
      <c r="L133" s="1549"/>
      <c r="M133" s="1549"/>
      <c r="N133" s="1550"/>
    </row>
    <row r="134" spans="2:17" ht="35.1" customHeight="1" thickBot="1" x14ac:dyDescent="0.3"/>
    <row r="135" spans="2:17" ht="35.1" customHeight="1" thickBot="1" x14ac:dyDescent="0.3">
      <c r="B135" s="1551" t="s">
        <v>1889</v>
      </c>
      <c r="C135" s="1552"/>
      <c r="D135" s="1552"/>
      <c r="E135" s="1552"/>
      <c r="F135" s="1552"/>
      <c r="G135" s="1552"/>
      <c r="H135" s="1552"/>
      <c r="I135" s="1552"/>
      <c r="J135" s="1552"/>
      <c r="K135" s="1552"/>
      <c r="L135" s="1552"/>
      <c r="M135" s="1552"/>
      <c r="N135" s="1553"/>
    </row>
    <row r="136" spans="2:17" ht="35.1" customHeight="1" thickBot="1" x14ac:dyDescent="0.3">
      <c r="B136" s="1518" t="s">
        <v>963</v>
      </c>
      <c r="C136" s="1519"/>
      <c r="D136" s="1539"/>
      <c r="E136" s="1511" t="s">
        <v>2256</v>
      </c>
      <c r="F136" s="1512"/>
      <c r="G136" s="1512"/>
      <c r="H136" s="1512"/>
      <c r="I136" s="1512"/>
      <c r="J136" s="1512"/>
      <c r="K136" s="1512"/>
      <c r="L136" s="1512"/>
      <c r="M136" s="1512"/>
      <c r="N136" s="1513"/>
    </row>
    <row r="137" spans="2:17" ht="35.1" customHeight="1" thickBot="1" x14ac:dyDescent="0.3">
      <c r="B137" s="1518" t="s">
        <v>976</v>
      </c>
      <c r="C137" s="1519"/>
      <c r="D137" s="1539"/>
      <c r="E137" s="1511" t="s">
        <v>2257</v>
      </c>
      <c r="F137" s="1512"/>
      <c r="G137" s="1512"/>
      <c r="H137" s="1512"/>
      <c r="I137" s="1512"/>
      <c r="J137" s="1512"/>
      <c r="K137" s="1512"/>
      <c r="L137" s="1512"/>
      <c r="M137" s="1512"/>
      <c r="N137" s="1513"/>
    </row>
    <row r="138" spans="2:17" ht="35.1" customHeight="1" thickBot="1" x14ac:dyDescent="0.3">
      <c r="B138" s="1518" t="s">
        <v>2234</v>
      </c>
      <c r="C138" s="1519"/>
      <c r="D138" s="1539"/>
      <c r="E138" s="1511" t="s">
        <v>2258</v>
      </c>
      <c r="F138" s="1512"/>
      <c r="G138" s="1512"/>
      <c r="H138" s="1512"/>
      <c r="I138" s="1512"/>
      <c r="J138" s="1512"/>
      <c r="K138" s="1512"/>
      <c r="L138" s="1512"/>
      <c r="M138" s="1512"/>
      <c r="N138" s="1513"/>
    </row>
    <row r="139" spans="2:17" ht="34.5" customHeight="1" thickBot="1" x14ac:dyDescent="0.3">
      <c r="B139" s="1518" t="s">
        <v>2235</v>
      </c>
      <c r="C139" s="1519"/>
      <c r="D139" s="1519"/>
      <c r="E139" s="1511" t="s">
        <v>2259</v>
      </c>
      <c r="F139" s="1512"/>
      <c r="G139" s="1512"/>
      <c r="H139" s="1512"/>
      <c r="I139" s="1512"/>
      <c r="J139" s="1512"/>
      <c r="K139" s="1512"/>
      <c r="L139" s="1512"/>
      <c r="M139" s="1512"/>
      <c r="N139" s="1513"/>
    </row>
    <row r="140" spans="2:17" ht="36.75" customHeight="1" thickBot="1" x14ac:dyDescent="0.3"/>
    <row r="141" spans="2:17" ht="33.75" customHeight="1" thickBot="1" x14ac:dyDescent="0.3">
      <c r="B141" s="1528" t="s">
        <v>2621</v>
      </c>
      <c r="C141" s="1529"/>
      <c r="D141" s="1529"/>
      <c r="E141" s="1529"/>
      <c r="F141" s="1529"/>
      <c r="G141" s="1529"/>
      <c r="H141" s="1529"/>
      <c r="I141" s="1529"/>
      <c r="J141" s="1529"/>
      <c r="K141" s="1529"/>
      <c r="L141" s="1529"/>
      <c r="M141" s="1529"/>
      <c r="N141" s="1530"/>
    </row>
    <row r="142" spans="2:17" ht="37.5" customHeight="1" thickBot="1" x14ac:dyDescent="0.3">
      <c r="B142" s="1531" t="s">
        <v>1493</v>
      </c>
      <c r="C142" s="1532"/>
      <c r="D142" s="1533"/>
      <c r="E142" s="1531" t="s">
        <v>1484</v>
      </c>
      <c r="F142" s="1532"/>
      <c r="G142" s="1532"/>
      <c r="H142" s="1532"/>
      <c r="I142" s="1533"/>
      <c r="J142" s="1532" t="s">
        <v>1880</v>
      </c>
      <c r="K142" s="1532"/>
      <c r="L142" s="1532"/>
      <c r="M142" s="1532"/>
      <c r="N142" s="1533"/>
    </row>
    <row r="143" spans="2:17" ht="39" customHeight="1" x14ac:dyDescent="0.25">
      <c r="B143" s="1638" t="s">
        <v>963</v>
      </c>
      <c r="C143" s="1639"/>
      <c r="D143" s="1640"/>
      <c r="E143" s="1534" t="s">
        <v>2975</v>
      </c>
      <c r="F143" s="1534"/>
      <c r="G143" s="1534"/>
      <c r="H143" s="1534"/>
      <c r="I143" s="1534"/>
      <c r="J143" s="1534"/>
      <c r="K143" s="1534"/>
      <c r="L143" s="1534"/>
      <c r="M143" s="1534"/>
      <c r="N143" s="1535"/>
    </row>
    <row r="144" spans="2:17" ht="36" customHeight="1" x14ac:dyDescent="0.25">
      <c r="B144" s="1641"/>
      <c r="C144" s="1642"/>
      <c r="D144" s="1643"/>
      <c r="E144" s="1080"/>
      <c r="F144" s="1476" t="s">
        <v>2338</v>
      </c>
      <c r="G144" s="1477"/>
      <c r="H144" s="1477"/>
      <c r="I144" s="1478"/>
      <c r="J144" s="1436" t="s">
        <v>2236</v>
      </c>
      <c r="K144" s="1475"/>
      <c r="L144" s="1475"/>
      <c r="M144" s="1475"/>
      <c r="N144" s="1499"/>
    </row>
    <row r="145" spans="2:14" ht="35.1" customHeight="1" thickBot="1" x14ac:dyDescent="0.3">
      <c r="B145" s="1641"/>
      <c r="C145" s="1642"/>
      <c r="D145" s="1643"/>
      <c r="E145" s="1082"/>
      <c r="F145" s="1536" t="s">
        <v>2383</v>
      </c>
      <c r="G145" s="1537"/>
      <c r="H145" s="1537"/>
      <c r="I145" s="1538"/>
      <c r="J145" s="1536">
        <v>1</v>
      </c>
      <c r="K145" s="1537"/>
      <c r="L145" s="1537"/>
      <c r="M145" s="1537"/>
      <c r="N145" s="1655"/>
    </row>
    <row r="146" spans="2:14" ht="35.1" customHeight="1" x14ac:dyDescent="0.25">
      <c r="B146" s="1644" t="s">
        <v>976</v>
      </c>
      <c r="C146" s="1645"/>
      <c r="D146" s="1646"/>
      <c r="E146" s="1534" t="s">
        <v>2975</v>
      </c>
      <c r="F146" s="1534"/>
      <c r="G146" s="1534"/>
      <c r="H146" s="1534"/>
      <c r="I146" s="1534"/>
      <c r="J146" s="1534"/>
      <c r="K146" s="1534"/>
      <c r="L146" s="1534"/>
      <c r="M146" s="1534"/>
      <c r="N146" s="1535"/>
    </row>
    <row r="147" spans="2:14" ht="33.950000000000003" customHeight="1" x14ac:dyDescent="0.25">
      <c r="B147" s="1647"/>
      <c r="C147" s="1648"/>
      <c r="D147" s="1649"/>
      <c r="E147" s="1080"/>
      <c r="F147" s="1476" t="s">
        <v>2338</v>
      </c>
      <c r="G147" s="1477"/>
      <c r="H147" s="1477"/>
      <c r="I147" s="1478"/>
      <c r="J147" s="1436" t="s">
        <v>2238</v>
      </c>
      <c r="K147" s="1436"/>
      <c r="L147" s="1436"/>
      <c r="M147" s="1436"/>
      <c r="N147" s="1523"/>
    </row>
    <row r="148" spans="2:14" ht="33.950000000000003" customHeight="1" thickBot="1" x14ac:dyDescent="0.3">
      <c r="B148" s="1650"/>
      <c r="C148" s="1651"/>
      <c r="D148" s="1652"/>
      <c r="E148" s="1083"/>
      <c r="F148" s="1524" t="s">
        <v>2383</v>
      </c>
      <c r="G148" s="1525"/>
      <c r="H148" s="1525"/>
      <c r="I148" s="1526"/>
      <c r="J148" s="1524">
        <v>1</v>
      </c>
      <c r="K148" s="1525"/>
      <c r="L148" s="1525"/>
      <c r="M148" s="1525"/>
      <c r="N148" s="1527"/>
    </row>
    <row r="149" spans="2:14" ht="33.950000000000003" customHeight="1" x14ac:dyDescent="0.25">
      <c r="B149" s="1644" t="s">
        <v>2234</v>
      </c>
      <c r="C149" s="1645"/>
      <c r="D149" s="1646"/>
      <c r="E149" s="1534" t="s">
        <v>2975</v>
      </c>
      <c r="F149" s="1534"/>
      <c r="G149" s="1534"/>
      <c r="H149" s="1534"/>
      <c r="I149" s="1534"/>
      <c r="J149" s="1534"/>
      <c r="K149" s="1534"/>
      <c r="L149" s="1534"/>
      <c r="M149" s="1534"/>
      <c r="N149" s="1535"/>
    </row>
    <row r="150" spans="2:14" ht="33.950000000000003" customHeight="1" x14ac:dyDescent="0.25">
      <c r="B150" s="1647"/>
      <c r="C150" s="1648"/>
      <c r="D150" s="1649"/>
      <c r="E150" s="1080"/>
      <c r="F150" s="1536" t="s">
        <v>2338</v>
      </c>
      <c r="G150" s="1537"/>
      <c r="H150" s="1537"/>
      <c r="I150" s="1538"/>
      <c r="J150" s="1436" t="s">
        <v>2239</v>
      </c>
      <c r="K150" s="1436"/>
      <c r="L150" s="1436"/>
      <c r="M150" s="1436"/>
      <c r="N150" s="1523"/>
    </row>
    <row r="151" spans="2:14" ht="33.950000000000003" customHeight="1" thickBot="1" x14ac:dyDescent="0.3">
      <c r="B151" s="1650"/>
      <c r="C151" s="1651"/>
      <c r="D151" s="1652"/>
      <c r="E151" s="1081"/>
      <c r="F151" s="1524" t="s">
        <v>2383</v>
      </c>
      <c r="G151" s="1525"/>
      <c r="H151" s="1525"/>
      <c r="I151" s="1526"/>
      <c r="J151" s="1524">
        <v>1</v>
      </c>
      <c r="K151" s="1525"/>
      <c r="L151" s="1525"/>
      <c r="M151" s="1525"/>
      <c r="N151" s="1527"/>
    </row>
    <row r="152" spans="2:14" ht="33.950000000000003" customHeight="1" thickBot="1" x14ac:dyDescent="0.3">
      <c r="B152" s="1518" t="s">
        <v>2235</v>
      </c>
      <c r="C152" s="1519"/>
      <c r="D152" s="1519"/>
      <c r="E152" s="1520" t="s">
        <v>2620</v>
      </c>
      <c r="F152" s="1521"/>
      <c r="G152" s="1521"/>
      <c r="H152" s="1521"/>
      <c r="I152" s="1521"/>
      <c r="J152" s="1521"/>
      <c r="K152" s="1521"/>
      <c r="L152" s="1521"/>
      <c r="M152" s="1521"/>
      <c r="N152" s="1522"/>
    </row>
    <row r="153" spans="2:14" ht="33.950000000000003" customHeight="1" x14ac:dyDescent="0.25"/>
    <row r="154" spans="2:14" ht="33.950000000000003" customHeight="1" x14ac:dyDescent="0.25"/>
    <row r="155" spans="2:14" ht="33.950000000000003" customHeight="1" x14ac:dyDescent="0.25"/>
    <row r="156" spans="2:14" ht="33.950000000000003" customHeight="1" x14ac:dyDescent="0.25"/>
    <row r="157" spans="2:14" ht="33.950000000000003" customHeight="1" x14ac:dyDescent="0.25"/>
    <row r="158" spans="2:14" ht="33.950000000000003" customHeight="1" x14ac:dyDescent="0.25"/>
    <row r="159" spans="2:14" ht="33.950000000000003" customHeight="1" x14ac:dyDescent="0.25"/>
    <row r="160" spans="2:14" ht="33.950000000000003" customHeight="1" x14ac:dyDescent="0.25"/>
    <row r="161" ht="33.950000000000003" customHeight="1" x14ac:dyDescent="0.25"/>
    <row r="162" ht="33.950000000000003" customHeight="1" x14ac:dyDescent="0.25"/>
    <row r="163" ht="33.950000000000003" customHeight="1" x14ac:dyDescent="0.25"/>
    <row r="164" ht="33.950000000000003" customHeight="1" x14ac:dyDescent="0.25"/>
  </sheetData>
  <sheetProtection algorithmName="SHA-512" hashValue="ta/rl3lj2caqTfSFbNFTVSktv7VeTTCAJcgWIeIj+1pD09MFEw2HYlC2kUt8N//tJm+5YUmT/qBneBLEKRVp3Q==" saltValue="W3q+sZ3r1G9A0xQZBxBZJA==" spinCount="100000" sheet="1" objects="1" scenarios="1"/>
  <mergeCells count="560">
    <mergeCell ref="V32:X32"/>
    <mergeCell ref="P32:R32"/>
    <mergeCell ref="J32:K32"/>
    <mergeCell ref="B32:E32"/>
    <mergeCell ref="G32:H32"/>
    <mergeCell ref="U97:Y97"/>
    <mergeCell ref="Z97:AD97"/>
    <mergeCell ref="J122:N122"/>
    <mergeCell ref="Z103:AD103"/>
    <mergeCell ref="U104:Y104"/>
    <mergeCell ref="Z104:AD104"/>
    <mergeCell ref="U88:AD88"/>
    <mergeCell ref="U73:Y73"/>
    <mergeCell ref="Z73:AD73"/>
    <mergeCell ref="O73:P76"/>
    <mergeCell ref="J114:N114"/>
    <mergeCell ref="E85:N85"/>
    <mergeCell ref="E86:I86"/>
    <mergeCell ref="J86:N86"/>
    <mergeCell ref="E87:I87"/>
    <mergeCell ref="E92:I92"/>
    <mergeCell ref="J106:N106"/>
    <mergeCell ref="E107:I107"/>
    <mergeCell ref="E108:I108"/>
    <mergeCell ref="E93:I93"/>
    <mergeCell ref="E94:N94"/>
    <mergeCell ref="J98:N98"/>
    <mergeCell ref="E96:I96"/>
    <mergeCell ref="J96:N96"/>
    <mergeCell ref="AE72:AI75"/>
    <mergeCell ref="Z74:AD75"/>
    <mergeCell ref="AE48:AI51"/>
    <mergeCell ref="Z50:AD51"/>
    <mergeCell ref="U57:Y57"/>
    <mergeCell ref="Z56:AD56"/>
    <mergeCell ref="Z48:AD48"/>
    <mergeCell ref="U50:Y50"/>
    <mergeCell ref="E68:I68"/>
    <mergeCell ref="E69:I69"/>
    <mergeCell ref="E70:N70"/>
    <mergeCell ref="E71:I71"/>
    <mergeCell ref="J71:N71"/>
    <mergeCell ref="E72:I72"/>
    <mergeCell ref="J72:N72"/>
    <mergeCell ref="J68:N69"/>
    <mergeCell ref="E83:I83"/>
    <mergeCell ref="E73:I73"/>
    <mergeCell ref="J73:N73"/>
    <mergeCell ref="O128:Q132"/>
    <mergeCell ref="O104:Q108"/>
    <mergeCell ref="O80:Q84"/>
    <mergeCell ref="U49:Y49"/>
    <mergeCell ref="Z49:AD49"/>
    <mergeCell ref="U67:Y67"/>
    <mergeCell ref="R36:T59"/>
    <mergeCell ref="U38:Y38"/>
    <mergeCell ref="Z37:AD37"/>
    <mergeCell ref="Z42:AD42"/>
    <mergeCell ref="U39:Y39"/>
    <mergeCell ref="U48:Y48"/>
    <mergeCell ref="U45:AD45"/>
    <mergeCell ref="Z47:AD47"/>
    <mergeCell ref="U65:Y65"/>
    <mergeCell ref="U66:Y66"/>
    <mergeCell ref="Z57:AD57"/>
    <mergeCell ref="U53:Y53"/>
    <mergeCell ref="U51:Y51"/>
    <mergeCell ref="U52:AD52"/>
    <mergeCell ref="U68:Y68"/>
    <mergeCell ref="Z61:AD61"/>
    <mergeCell ref="U62:Y62"/>
    <mergeCell ref="U63:Y63"/>
    <mergeCell ref="B85:D108"/>
    <mergeCell ref="B109:D132"/>
    <mergeCell ref="R84:T107"/>
    <mergeCell ref="R60:T83"/>
    <mergeCell ref="E98:I98"/>
    <mergeCell ref="E122:I122"/>
    <mergeCell ref="O63:P64"/>
    <mergeCell ref="E74:I74"/>
    <mergeCell ref="J74:N74"/>
    <mergeCell ref="E84:I84"/>
    <mergeCell ref="E78:I78"/>
    <mergeCell ref="J78:N78"/>
    <mergeCell ref="E79:I79"/>
    <mergeCell ref="J79:N79"/>
    <mergeCell ref="E80:I80"/>
    <mergeCell ref="J80:N80"/>
    <mergeCell ref="E81:I81"/>
    <mergeCell ref="J81:N81"/>
    <mergeCell ref="E82:I82"/>
    <mergeCell ref="J82:N82"/>
    <mergeCell ref="E131:I131"/>
    <mergeCell ref="E132:I132"/>
    <mergeCell ref="J120:N120"/>
    <mergeCell ref="E67:I67"/>
    <mergeCell ref="B61:D84"/>
    <mergeCell ref="E35:I35"/>
    <mergeCell ref="J35:N35"/>
    <mergeCell ref="E37:I37"/>
    <mergeCell ref="B54:N54"/>
    <mergeCell ref="E63:I63"/>
    <mergeCell ref="E64:I64"/>
    <mergeCell ref="E65:N65"/>
    <mergeCell ref="E66:I66"/>
    <mergeCell ref="J66:N66"/>
    <mergeCell ref="J63:N64"/>
    <mergeCell ref="J75:N76"/>
    <mergeCell ref="J67:N67"/>
    <mergeCell ref="B36:D37"/>
    <mergeCell ref="B44:N44"/>
    <mergeCell ref="B45:D45"/>
    <mergeCell ref="E45:I45"/>
    <mergeCell ref="J45:N45"/>
    <mergeCell ref="B38:D39"/>
    <mergeCell ref="B42:D42"/>
    <mergeCell ref="E40:N40"/>
    <mergeCell ref="E41:I41"/>
    <mergeCell ref="J41:N41"/>
    <mergeCell ref="E42:N42"/>
    <mergeCell ref="E38:N38"/>
    <mergeCell ref="E39:I39"/>
    <mergeCell ref="J39:N39"/>
    <mergeCell ref="J37:N37"/>
    <mergeCell ref="E36:N36"/>
    <mergeCell ref="AD30:AF30"/>
    <mergeCell ref="B29:I29"/>
    <mergeCell ref="J29:K29"/>
    <mergeCell ref="L29:N29"/>
    <mergeCell ref="O29:Q29"/>
    <mergeCell ref="R29:T29"/>
    <mergeCell ref="U29:W29"/>
    <mergeCell ref="X29:Z29"/>
    <mergeCell ref="AA29:AC29"/>
    <mergeCell ref="AD29:AF29"/>
    <mergeCell ref="B30:I30"/>
    <mergeCell ref="J30:K30"/>
    <mergeCell ref="L30:N30"/>
    <mergeCell ref="O30:Q30"/>
    <mergeCell ref="R30:T30"/>
    <mergeCell ref="U30:W30"/>
    <mergeCell ref="X30:Z30"/>
    <mergeCell ref="U37:Y37"/>
    <mergeCell ref="U36:AD36"/>
    <mergeCell ref="B143:D145"/>
    <mergeCell ref="B146:D148"/>
    <mergeCell ref="B149:D151"/>
    <mergeCell ref="Z35:AD35"/>
    <mergeCell ref="B34:N34"/>
    <mergeCell ref="B35:D35"/>
    <mergeCell ref="B46:D47"/>
    <mergeCell ref="E46:N46"/>
    <mergeCell ref="E47:I47"/>
    <mergeCell ref="J47:N47"/>
    <mergeCell ref="B48:D49"/>
    <mergeCell ref="E48:N48"/>
    <mergeCell ref="E49:I49"/>
    <mergeCell ref="J49:N49"/>
    <mergeCell ref="J145:N145"/>
    <mergeCell ref="F148:I148"/>
    <mergeCell ref="F147:I147"/>
    <mergeCell ref="J147:N147"/>
    <mergeCell ref="B52:D52"/>
    <mergeCell ref="B50:D51"/>
    <mergeCell ref="E50:N50"/>
    <mergeCell ref="E51:I51"/>
    <mergeCell ref="B60:N60"/>
    <mergeCell ref="B40:D41"/>
    <mergeCell ref="U28:W28"/>
    <mergeCell ref="X28:Z28"/>
    <mergeCell ref="R34:AD34"/>
    <mergeCell ref="R35:T35"/>
    <mergeCell ref="U35:Y35"/>
    <mergeCell ref="E55:N55"/>
    <mergeCell ref="E61:N61"/>
    <mergeCell ref="E62:I62"/>
    <mergeCell ref="J62:N62"/>
    <mergeCell ref="U41:Y41"/>
    <mergeCell ref="U46:Y46"/>
    <mergeCell ref="U47:Y47"/>
    <mergeCell ref="U54:Y54"/>
    <mergeCell ref="Z54:AD54"/>
    <mergeCell ref="U55:Y55"/>
    <mergeCell ref="Z55:AD55"/>
    <mergeCell ref="U58:Y58"/>
    <mergeCell ref="U59:Y59"/>
    <mergeCell ref="U56:Y56"/>
    <mergeCell ref="E56:N56"/>
    <mergeCell ref="E57:N57"/>
    <mergeCell ref="E58:N58"/>
    <mergeCell ref="J51:N51"/>
    <mergeCell ref="AA30:AC30"/>
    <mergeCell ref="AD26:AF26"/>
    <mergeCell ref="B27:I27"/>
    <mergeCell ref="J27:K27"/>
    <mergeCell ref="L27:N27"/>
    <mergeCell ref="O27:Q27"/>
    <mergeCell ref="R27:T27"/>
    <mergeCell ref="U27:W27"/>
    <mergeCell ref="X27:Z27"/>
    <mergeCell ref="AA27:AC27"/>
    <mergeCell ref="AD27:AF27"/>
    <mergeCell ref="B26:I26"/>
    <mergeCell ref="J26:K26"/>
    <mergeCell ref="L26:N26"/>
    <mergeCell ref="O26:Q26"/>
    <mergeCell ref="R26:T26"/>
    <mergeCell ref="U26:W26"/>
    <mergeCell ref="X26:Z26"/>
    <mergeCell ref="B25:I25"/>
    <mergeCell ref="J25:K25"/>
    <mergeCell ref="L25:N25"/>
    <mergeCell ref="O25:Q25"/>
    <mergeCell ref="R25:T25"/>
    <mergeCell ref="U25:W25"/>
    <mergeCell ref="AA26:AC26"/>
    <mergeCell ref="AA17:AC17"/>
    <mergeCell ref="L19:N19"/>
    <mergeCell ref="B17:I17"/>
    <mergeCell ref="J17:K17"/>
    <mergeCell ref="R24:T24"/>
    <mergeCell ref="AA18:AC18"/>
    <mergeCell ref="B23:I23"/>
    <mergeCell ref="J23:K23"/>
    <mergeCell ref="O23:Q23"/>
    <mergeCell ref="L18:N18"/>
    <mergeCell ref="B22:I22"/>
    <mergeCell ref="J22:K22"/>
    <mergeCell ref="L22:N22"/>
    <mergeCell ref="B20:I20"/>
    <mergeCell ref="J20:K20"/>
    <mergeCell ref="L20:N20"/>
    <mergeCell ref="X25:Z25"/>
    <mergeCell ref="AD16:AF16"/>
    <mergeCell ref="X17:Z17"/>
    <mergeCell ref="AA25:AC25"/>
    <mergeCell ref="U19:W19"/>
    <mergeCell ref="X19:Z19"/>
    <mergeCell ref="U24:W24"/>
    <mergeCell ref="X24:Z24"/>
    <mergeCell ref="U21:W21"/>
    <mergeCell ref="X21:Z21"/>
    <mergeCell ref="U20:W20"/>
    <mergeCell ref="X20:Z20"/>
    <mergeCell ref="AA20:AC20"/>
    <mergeCell ref="U23:W23"/>
    <mergeCell ref="AA23:AC23"/>
    <mergeCell ref="AA19:AC19"/>
    <mergeCell ref="O13:Q13"/>
    <mergeCell ref="O14:Q14"/>
    <mergeCell ref="O15:Q15"/>
    <mergeCell ref="O19:Q19"/>
    <mergeCell ref="O24:Q24"/>
    <mergeCell ref="R20:T20"/>
    <mergeCell ref="R17:T17"/>
    <mergeCell ref="O18:Q18"/>
    <mergeCell ref="O22:Q22"/>
    <mergeCell ref="R22:T22"/>
    <mergeCell ref="O20:Q20"/>
    <mergeCell ref="O21:Q21"/>
    <mergeCell ref="J16:K16"/>
    <mergeCell ref="J18:K18"/>
    <mergeCell ref="J21:K21"/>
    <mergeCell ref="AD25:AF25"/>
    <mergeCell ref="AA24:AC24"/>
    <mergeCell ref="AD24:AF24"/>
    <mergeCell ref="AD20:AF20"/>
    <mergeCell ref="AD18:AF18"/>
    <mergeCell ref="O17:Q17"/>
    <mergeCell ref="R18:T18"/>
    <mergeCell ref="U16:W16"/>
    <mergeCell ref="X16:Z16"/>
    <mergeCell ref="U18:W18"/>
    <mergeCell ref="X18:Z18"/>
    <mergeCell ref="U17:W17"/>
    <mergeCell ref="AD19:AF19"/>
    <mergeCell ref="AA21:AC21"/>
    <mergeCell ref="AD21:AF21"/>
    <mergeCell ref="U22:W22"/>
    <mergeCell ref="X22:Z22"/>
    <mergeCell ref="AA22:AC22"/>
    <mergeCell ref="AD22:AF22"/>
    <mergeCell ref="AD17:AF17"/>
    <mergeCell ref="AA16:AC16"/>
    <mergeCell ref="B2:M2"/>
    <mergeCell ref="J7:K7"/>
    <mergeCell ref="L7:N7"/>
    <mergeCell ref="O7:Q7"/>
    <mergeCell ref="B28:I28"/>
    <mergeCell ref="J28:K28"/>
    <mergeCell ref="L28:N28"/>
    <mergeCell ref="O28:Q28"/>
    <mergeCell ref="AA13:AC13"/>
    <mergeCell ref="B9:I9"/>
    <mergeCell ref="B10:I10"/>
    <mergeCell ref="J9:K9"/>
    <mergeCell ref="J10:K10"/>
    <mergeCell ref="L9:N9"/>
    <mergeCell ref="X12:Z12"/>
    <mergeCell ref="L24:N24"/>
    <mergeCell ref="L16:N16"/>
    <mergeCell ref="B15:I15"/>
    <mergeCell ref="B19:I19"/>
    <mergeCell ref="B24:I24"/>
    <mergeCell ref="B16:I16"/>
    <mergeCell ref="B18:I18"/>
    <mergeCell ref="B21:I21"/>
    <mergeCell ref="J13:K13"/>
    <mergeCell ref="B7:I7"/>
    <mergeCell ref="R7:T7"/>
    <mergeCell ref="L10:N10"/>
    <mergeCell ref="O9:Q9"/>
    <mergeCell ref="O10:Q10"/>
    <mergeCell ref="AA28:AC28"/>
    <mergeCell ref="AA7:AC7"/>
    <mergeCell ref="R28:T28"/>
    <mergeCell ref="B11:I11"/>
    <mergeCell ref="B12:I12"/>
    <mergeCell ref="J11:K11"/>
    <mergeCell ref="J12:K12"/>
    <mergeCell ref="L11:N11"/>
    <mergeCell ref="L12:N12"/>
    <mergeCell ref="O11:Q11"/>
    <mergeCell ref="O12:Q12"/>
    <mergeCell ref="R11:T11"/>
    <mergeCell ref="R12:T12"/>
    <mergeCell ref="B13:I13"/>
    <mergeCell ref="B14:I14"/>
    <mergeCell ref="J14:K14"/>
    <mergeCell ref="J15:K15"/>
    <mergeCell ref="J19:K19"/>
    <mergeCell ref="J24:K24"/>
    <mergeCell ref="AD28:AF28"/>
    <mergeCell ref="U9:W9"/>
    <mergeCell ref="X9:Z9"/>
    <mergeCell ref="U10:W10"/>
    <mergeCell ref="L14:N14"/>
    <mergeCell ref="R13:T13"/>
    <mergeCell ref="R14:T14"/>
    <mergeCell ref="X10:Z10"/>
    <mergeCell ref="U11:W11"/>
    <mergeCell ref="X11:Z11"/>
    <mergeCell ref="U12:W12"/>
    <mergeCell ref="L15:N15"/>
    <mergeCell ref="R15:T15"/>
    <mergeCell ref="R19:T19"/>
    <mergeCell ref="R16:T16"/>
    <mergeCell ref="L17:N17"/>
    <mergeCell ref="R21:T21"/>
    <mergeCell ref="L21:N21"/>
    <mergeCell ref="U13:W13"/>
    <mergeCell ref="O16:Q16"/>
    <mergeCell ref="R9:T9"/>
    <mergeCell ref="R10:T10"/>
    <mergeCell ref="L13:N13"/>
    <mergeCell ref="AD13:AF13"/>
    <mergeCell ref="AD7:AF7"/>
    <mergeCell ref="U7:W7"/>
    <mergeCell ref="X7:Z7"/>
    <mergeCell ref="X13:Z13"/>
    <mergeCell ref="U14:W14"/>
    <mergeCell ref="X14:Z14"/>
    <mergeCell ref="U15:W15"/>
    <mergeCell ref="X15:Z15"/>
    <mergeCell ref="AA9:AC9"/>
    <mergeCell ref="AD9:AF9"/>
    <mergeCell ref="AA10:AC10"/>
    <mergeCell ref="AD10:AF10"/>
    <mergeCell ref="AA11:AC11"/>
    <mergeCell ref="AD11:AF11"/>
    <mergeCell ref="AA12:AC12"/>
    <mergeCell ref="AD12:AF12"/>
    <mergeCell ref="AA14:AC14"/>
    <mergeCell ref="AD14:AF14"/>
    <mergeCell ref="AA15:AC15"/>
    <mergeCell ref="AD15:AF15"/>
    <mergeCell ref="Z38:AD39"/>
    <mergeCell ref="U42:Y42"/>
    <mergeCell ref="U40:AD40"/>
    <mergeCell ref="Z43:AD44"/>
    <mergeCell ref="E133:N133"/>
    <mergeCell ref="B135:N135"/>
    <mergeCell ref="B136:D136"/>
    <mergeCell ref="E136:N136"/>
    <mergeCell ref="B137:D137"/>
    <mergeCell ref="E137:N137"/>
    <mergeCell ref="U78:Y78"/>
    <mergeCell ref="Z78:AD78"/>
    <mergeCell ref="U79:Y79"/>
    <mergeCell ref="Z79:AD79"/>
    <mergeCell ref="Z81:AD81"/>
    <mergeCell ref="U81:Y81"/>
    <mergeCell ref="U76:AD76"/>
    <mergeCell ref="U77:Y77"/>
    <mergeCell ref="Z77:AD77"/>
    <mergeCell ref="B133:D133"/>
    <mergeCell ref="E119:I119"/>
    <mergeCell ref="J119:N119"/>
    <mergeCell ref="E120:I120"/>
    <mergeCell ref="E114:I114"/>
    <mergeCell ref="B138:D138"/>
    <mergeCell ref="Z41:AD41"/>
    <mergeCell ref="Z46:AD46"/>
    <mergeCell ref="U44:Y44"/>
    <mergeCell ref="U43:Y43"/>
    <mergeCell ref="Z53:AD53"/>
    <mergeCell ref="B55:D55"/>
    <mergeCell ref="B56:D56"/>
    <mergeCell ref="B57:D57"/>
    <mergeCell ref="B58:D58"/>
    <mergeCell ref="E52:N52"/>
    <mergeCell ref="J123:N124"/>
    <mergeCell ref="O121:P124"/>
    <mergeCell ref="O97:P100"/>
    <mergeCell ref="J99:N100"/>
    <mergeCell ref="Z98:AD99"/>
    <mergeCell ref="O68:P69"/>
    <mergeCell ref="Z70:AD70"/>
    <mergeCell ref="Z96:AD96"/>
    <mergeCell ref="U98:Y98"/>
    <mergeCell ref="U74:Y74"/>
    <mergeCell ref="U75:Y75"/>
    <mergeCell ref="U72:Y72"/>
    <mergeCell ref="Z72:AD72"/>
    <mergeCell ref="B152:D152"/>
    <mergeCell ref="E152:N152"/>
    <mergeCell ref="U100:AD100"/>
    <mergeCell ref="U101:Y101"/>
    <mergeCell ref="Z101:AD101"/>
    <mergeCell ref="U102:Y102"/>
    <mergeCell ref="Z102:AD102"/>
    <mergeCell ref="B139:D139"/>
    <mergeCell ref="E139:N139"/>
    <mergeCell ref="J150:N150"/>
    <mergeCell ref="F151:I151"/>
    <mergeCell ref="J151:N151"/>
    <mergeCell ref="B141:N141"/>
    <mergeCell ref="B142:D142"/>
    <mergeCell ref="E142:I142"/>
    <mergeCell ref="J142:N142"/>
    <mergeCell ref="E143:N143"/>
    <mergeCell ref="E146:N146"/>
    <mergeCell ref="E149:N149"/>
    <mergeCell ref="F150:I150"/>
    <mergeCell ref="J148:N148"/>
    <mergeCell ref="J144:N144"/>
    <mergeCell ref="F144:I144"/>
    <mergeCell ref="F145:I145"/>
    <mergeCell ref="E138:N138"/>
    <mergeCell ref="U85:Y85"/>
    <mergeCell ref="Z85:AD85"/>
    <mergeCell ref="Z89:AD89"/>
    <mergeCell ref="U90:Y90"/>
    <mergeCell ref="Z90:AD90"/>
    <mergeCell ref="U86:Y86"/>
    <mergeCell ref="U87:Y87"/>
    <mergeCell ref="U91:Y91"/>
    <mergeCell ref="U92:Y92"/>
    <mergeCell ref="U95:Y95"/>
    <mergeCell ref="Z95:AD95"/>
    <mergeCell ref="U96:Y96"/>
    <mergeCell ref="U106:Y106"/>
    <mergeCell ref="U107:Y107"/>
    <mergeCell ref="U103:Y103"/>
    <mergeCell ref="U105:Y105"/>
    <mergeCell ref="Z105:AD105"/>
    <mergeCell ref="R108:T108"/>
    <mergeCell ref="U108:AD108"/>
    <mergeCell ref="E88:I88"/>
    <mergeCell ref="E89:N89"/>
    <mergeCell ref="E100:I100"/>
    <mergeCell ref="U89:Y89"/>
    <mergeCell ref="E75:I75"/>
    <mergeCell ref="E76:I76"/>
    <mergeCell ref="E77:N77"/>
    <mergeCell ref="E130:I130"/>
    <mergeCell ref="J130:N130"/>
    <mergeCell ref="E101:N101"/>
    <mergeCell ref="E102:I102"/>
    <mergeCell ref="J102:N102"/>
    <mergeCell ref="E103:I103"/>
    <mergeCell ref="J103:N103"/>
    <mergeCell ref="E104:I104"/>
    <mergeCell ref="J104:N104"/>
    <mergeCell ref="E123:I123"/>
    <mergeCell ref="E127:I127"/>
    <mergeCell ref="J127:N127"/>
    <mergeCell ref="E128:I128"/>
    <mergeCell ref="J128:N128"/>
    <mergeCell ref="E129:I129"/>
    <mergeCell ref="J129:N129"/>
    <mergeCell ref="E124:I124"/>
    <mergeCell ref="E125:N125"/>
    <mergeCell ref="E126:I126"/>
    <mergeCell ref="J126:N126"/>
    <mergeCell ref="E115:I115"/>
    <mergeCell ref="J115:N115"/>
    <mergeCell ref="E105:I105"/>
    <mergeCell ref="J105:N105"/>
    <mergeCell ref="E97:I97"/>
    <mergeCell ref="J97:N97"/>
    <mergeCell ref="E99:I99"/>
    <mergeCell ref="E116:I116"/>
    <mergeCell ref="E117:I117"/>
    <mergeCell ref="E121:I121"/>
    <mergeCell ref="J121:N121"/>
    <mergeCell ref="E118:N118"/>
    <mergeCell ref="E109:N109"/>
    <mergeCell ref="E110:I110"/>
    <mergeCell ref="J110:N110"/>
    <mergeCell ref="E111:I111"/>
    <mergeCell ref="E106:I106"/>
    <mergeCell ref="AE56:AI59"/>
    <mergeCell ref="Z58:AD59"/>
    <mergeCell ref="Z62:AD63"/>
    <mergeCell ref="Z67:AD68"/>
    <mergeCell ref="AE104:AI107"/>
    <mergeCell ref="Z106:AD107"/>
    <mergeCell ref="U64:AD64"/>
    <mergeCell ref="Z65:AD65"/>
    <mergeCell ref="Z66:AD66"/>
    <mergeCell ref="U69:AD69"/>
    <mergeCell ref="U70:Y70"/>
    <mergeCell ref="AE80:AI83"/>
    <mergeCell ref="Z82:AD83"/>
    <mergeCell ref="Z86:AD87"/>
    <mergeCell ref="Z91:AD92"/>
    <mergeCell ref="U83:Y83"/>
    <mergeCell ref="U80:Y80"/>
    <mergeCell ref="Z80:AD80"/>
    <mergeCell ref="U82:Y82"/>
    <mergeCell ref="U71:Y71"/>
    <mergeCell ref="Z71:AD71"/>
    <mergeCell ref="AE96:AI99"/>
    <mergeCell ref="U60:AD60"/>
    <mergeCell ref="U61:Y61"/>
    <mergeCell ref="J131:N132"/>
    <mergeCell ref="O116:P117"/>
    <mergeCell ref="J116:N117"/>
    <mergeCell ref="J111:N112"/>
    <mergeCell ref="O111:P112"/>
    <mergeCell ref="J107:N108"/>
    <mergeCell ref="J95:N95"/>
    <mergeCell ref="J90:N90"/>
    <mergeCell ref="U84:AD84"/>
    <mergeCell ref="U93:AD93"/>
    <mergeCell ref="U94:Y94"/>
    <mergeCell ref="Z94:AD94"/>
    <mergeCell ref="U99:Y99"/>
    <mergeCell ref="E113:N113"/>
    <mergeCell ref="E90:I90"/>
    <mergeCell ref="E91:I91"/>
    <mergeCell ref="J91:N91"/>
    <mergeCell ref="E112:I112"/>
    <mergeCell ref="O92:P93"/>
    <mergeCell ref="J92:N93"/>
    <mergeCell ref="J87:N88"/>
    <mergeCell ref="O87:P88"/>
    <mergeCell ref="J83:N84"/>
    <mergeCell ref="E95:I95"/>
  </mergeCells>
  <hyperlinks>
    <hyperlink ref="B3" location="Content!A1" display="Content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zoomScaleNormal="100" workbookViewId="0">
      <pane ySplit="3" topLeftCell="A4" activePane="bottomLeft" state="frozen"/>
      <selection pane="bottomLeft" activeCell="E42" sqref="E42:E43"/>
    </sheetView>
  </sheetViews>
  <sheetFormatPr baseColWidth="10" defaultColWidth="11.42578125" defaultRowHeight="15" x14ac:dyDescent="0.25"/>
  <cols>
    <col min="1" max="1" width="4.42578125" customWidth="1"/>
    <col min="2" max="2" width="29.42578125" customWidth="1"/>
    <col min="3" max="3" width="23.85546875" customWidth="1"/>
    <col min="4" max="4" width="33.140625" customWidth="1"/>
    <col min="5" max="5" width="28.140625" customWidth="1"/>
    <col min="6" max="6" width="35.140625" customWidth="1"/>
    <col min="7" max="7" width="18.42578125" customWidth="1"/>
    <col min="9" max="9" width="10.5703125" customWidth="1"/>
    <col min="10" max="10" width="9.42578125" customWidth="1"/>
    <col min="11" max="11" width="7.85546875" customWidth="1"/>
    <col min="12" max="12" width="7" customWidth="1"/>
    <col min="14" max="14" width="7.5703125" customWidth="1"/>
    <col min="15" max="15" width="7" customWidth="1"/>
    <col min="17" max="17" width="9.85546875" customWidth="1"/>
    <col min="18" max="18" width="6.28515625" customWidth="1"/>
  </cols>
  <sheetData>
    <row r="1" spans="1:13" s="70" customFormat="1" ht="8.25" customHeight="1" x14ac:dyDescent="0.2">
      <c r="A1" s="229"/>
      <c r="B1" s="31"/>
      <c r="C1" s="31"/>
      <c r="D1" s="31"/>
      <c r="E1" s="31"/>
      <c r="F1" s="31"/>
      <c r="G1" s="31"/>
      <c r="H1" s="31"/>
      <c r="I1" s="31"/>
      <c r="J1" s="31"/>
      <c r="K1" s="31"/>
      <c r="L1" s="31"/>
      <c r="M1" s="31"/>
    </row>
    <row r="2" spans="1:13" s="70" customFormat="1" ht="47.25" customHeight="1" x14ac:dyDescent="0.2">
      <c r="B2" s="1435" t="s">
        <v>1313</v>
      </c>
      <c r="C2" s="1435"/>
      <c r="D2" s="1435"/>
      <c r="E2" s="499"/>
      <c r="F2" s="499"/>
      <c r="G2" s="499"/>
      <c r="H2" s="499"/>
      <c r="I2" s="499"/>
      <c r="J2" s="499"/>
      <c r="K2" s="499"/>
      <c r="L2" s="499"/>
      <c r="M2" s="499"/>
    </row>
    <row r="3" spans="1:13" s="1" customFormat="1" ht="22.5" customHeight="1" x14ac:dyDescent="0.25">
      <c r="B3" s="532" t="s">
        <v>1228</v>
      </c>
      <c r="C3"/>
      <c r="D3"/>
      <c r="E3"/>
      <c r="F3" s="500"/>
      <c r="G3" s="500"/>
      <c r="H3" s="500"/>
      <c r="I3" s="500"/>
      <c r="J3" s="500"/>
      <c r="K3"/>
      <c r="L3"/>
      <c r="M3"/>
    </row>
    <row r="5" spans="1:13" s="211" customFormat="1" ht="24" customHeight="1" thickBot="1" x14ac:dyDescent="0.25"/>
    <row r="6" spans="1:13" s="70" customFormat="1" ht="43.5" customHeight="1" thickBot="1" x14ac:dyDescent="0.25">
      <c r="B6" s="1703" t="s">
        <v>1876</v>
      </c>
      <c r="C6" s="1704"/>
      <c r="D6" s="1704"/>
      <c r="E6" s="1705"/>
    </row>
    <row r="7" spans="1:13" s="70" customFormat="1" ht="30" customHeight="1" thickBot="1" x14ac:dyDescent="0.25">
      <c r="B7" s="1709" t="s">
        <v>1783</v>
      </c>
      <c r="C7" s="1710"/>
      <c r="D7" s="518" t="s">
        <v>1784</v>
      </c>
      <c r="E7" s="519" t="s">
        <v>1785</v>
      </c>
    </row>
    <row r="8" spans="1:13" s="70" customFormat="1" ht="33" customHeight="1" thickBot="1" x14ac:dyDescent="0.25">
      <c r="B8" s="1706" t="s">
        <v>1251</v>
      </c>
      <c r="C8" s="1707"/>
      <c r="D8" s="1707"/>
      <c r="E8" s="1708"/>
    </row>
    <row r="9" spans="1:13" s="70" customFormat="1" ht="36.75" customHeight="1" thickBot="1" x14ac:dyDescent="0.25">
      <c r="B9" s="492" t="s">
        <v>747</v>
      </c>
      <c r="C9" s="520"/>
      <c r="D9" s="521" t="s">
        <v>31</v>
      </c>
      <c r="E9" s="522" t="s">
        <v>958</v>
      </c>
    </row>
    <row r="10" spans="1:13" s="70" customFormat="1" ht="35.25" customHeight="1" thickBot="1" x14ac:dyDescent="0.25">
      <c r="B10" s="1706" t="s">
        <v>1250</v>
      </c>
      <c r="C10" s="1707"/>
      <c r="D10" s="1707"/>
      <c r="E10" s="1708"/>
    </row>
    <row r="11" spans="1:13" s="70" customFormat="1" ht="36.75" customHeight="1" x14ac:dyDescent="0.2">
      <c r="B11" s="505" t="s">
        <v>746</v>
      </c>
      <c r="C11" s="510"/>
      <c r="D11" s="506" t="s">
        <v>30</v>
      </c>
      <c r="E11" s="507" t="s">
        <v>652</v>
      </c>
    </row>
    <row r="12" spans="1:13" s="70" customFormat="1" ht="36.75" customHeight="1" thickBot="1" x14ac:dyDescent="0.25">
      <c r="B12" s="498" t="s">
        <v>747</v>
      </c>
      <c r="C12" s="511"/>
      <c r="D12" s="516" t="s">
        <v>31</v>
      </c>
      <c r="E12" s="517" t="s">
        <v>622</v>
      </c>
    </row>
    <row r="13" spans="1:13" s="70" customFormat="1" ht="39" customHeight="1" thickBot="1" x14ac:dyDescent="0.25">
      <c r="B13" s="1706" t="s">
        <v>1249</v>
      </c>
      <c r="C13" s="1707"/>
      <c r="D13" s="1707"/>
      <c r="E13" s="1708"/>
    </row>
    <row r="14" spans="1:13" s="70" customFormat="1" ht="36.75" customHeight="1" x14ac:dyDescent="0.2">
      <c r="B14" s="505" t="s">
        <v>745</v>
      </c>
      <c r="C14" s="512"/>
      <c r="D14" s="506" t="s">
        <v>1406</v>
      </c>
      <c r="E14" s="507" t="s">
        <v>1416</v>
      </c>
    </row>
    <row r="15" spans="1:13" s="70" customFormat="1" ht="36.75" customHeight="1" x14ac:dyDescent="0.2">
      <c r="B15" s="17" t="s">
        <v>746</v>
      </c>
      <c r="C15" s="513"/>
      <c r="D15" s="312" t="s">
        <v>30</v>
      </c>
      <c r="E15" s="508" t="s">
        <v>621</v>
      </c>
    </row>
    <row r="16" spans="1:13" s="70" customFormat="1" ht="36.75" customHeight="1" thickBot="1" x14ac:dyDescent="0.25">
      <c r="B16" s="498" t="s">
        <v>747</v>
      </c>
      <c r="C16" s="514"/>
      <c r="D16" s="516" t="s">
        <v>31</v>
      </c>
      <c r="E16" s="517" t="s">
        <v>622</v>
      </c>
    </row>
    <row r="17" spans="2:5" s="70" customFormat="1" ht="34.5" customHeight="1" thickBot="1" x14ac:dyDescent="0.25">
      <c r="B17" s="1693" t="s">
        <v>2030</v>
      </c>
      <c r="C17" s="1694"/>
      <c r="D17" s="1694"/>
      <c r="E17" s="1695"/>
    </row>
    <row r="18" spans="2:5" s="70" customFormat="1" ht="36.75" customHeight="1" x14ac:dyDescent="0.2">
      <c r="B18" s="505" t="s">
        <v>746</v>
      </c>
      <c r="C18" s="515"/>
      <c r="D18" s="506" t="s">
        <v>30</v>
      </c>
      <c r="E18" s="507" t="s">
        <v>621</v>
      </c>
    </row>
    <row r="19" spans="2:5" s="70" customFormat="1" ht="36.75" customHeight="1" x14ac:dyDescent="0.2">
      <c r="B19" s="17" t="s">
        <v>747</v>
      </c>
      <c r="C19" s="384"/>
      <c r="D19" s="312" t="s">
        <v>31</v>
      </c>
      <c r="E19" s="508" t="s">
        <v>622</v>
      </c>
    </row>
    <row r="20" spans="2:5" s="70" customFormat="1" ht="20.100000000000001" customHeight="1" x14ac:dyDescent="0.2">
      <c r="B20" s="1701"/>
      <c r="C20" s="1696" t="s">
        <v>1877</v>
      </c>
      <c r="D20" s="1697"/>
      <c r="E20" s="1698"/>
    </row>
    <row r="21" spans="2:5" s="70" customFormat="1" ht="36.75" customHeight="1" x14ac:dyDescent="0.2">
      <c r="B21" s="1701"/>
      <c r="C21" s="482" t="s">
        <v>745</v>
      </c>
      <c r="D21" s="312" t="s">
        <v>1406</v>
      </c>
      <c r="E21" s="508" t="s">
        <v>627</v>
      </c>
    </row>
    <row r="22" spans="2:5" s="70" customFormat="1" ht="20.100000000000001" customHeight="1" x14ac:dyDescent="0.2">
      <c r="B22" s="1701"/>
      <c r="C22" s="312"/>
      <c r="D22" s="1696" t="s">
        <v>1788</v>
      </c>
      <c r="E22" s="1698"/>
    </row>
    <row r="23" spans="2:5" s="70" customFormat="1" ht="36.75" customHeight="1" x14ac:dyDescent="0.2">
      <c r="B23" s="1701"/>
      <c r="C23" s="482" t="s">
        <v>744</v>
      </c>
      <c r="D23" s="45" t="s">
        <v>1234</v>
      </c>
      <c r="E23" s="508" t="s">
        <v>628</v>
      </c>
    </row>
    <row r="24" spans="2:5" s="70" customFormat="1" ht="20.100000000000001" customHeight="1" x14ac:dyDescent="0.2">
      <c r="B24" s="1701"/>
      <c r="C24" s="312"/>
      <c r="D24" s="1696" t="s">
        <v>1788</v>
      </c>
      <c r="E24" s="1698"/>
    </row>
    <row r="25" spans="2:5" s="70" customFormat="1" ht="36.75" customHeight="1" x14ac:dyDescent="0.2">
      <c r="B25" s="1701"/>
      <c r="C25" s="484" t="s">
        <v>751</v>
      </c>
      <c r="D25" s="383" t="s">
        <v>28</v>
      </c>
      <c r="E25" s="1699" t="s">
        <v>629</v>
      </c>
    </row>
    <row r="26" spans="2:5" s="70" customFormat="1" ht="36.75" customHeight="1" thickBot="1" x14ac:dyDescent="0.25">
      <c r="B26" s="1702"/>
      <c r="C26" s="218" t="s">
        <v>752</v>
      </c>
      <c r="D26" s="509" t="s">
        <v>28</v>
      </c>
      <c r="E26" s="1700"/>
    </row>
    <row r="27" spans="2:5" s="70" customFormat="1" ht="35.25" customHeight="1" thickBot="1" x14ac:dyDescent="0.25">
      <c r="B27" s="1717" t="s">
        <v>2031</v>
      </c>
      <c r="C27" s="1718"/>
      <c r="D27" s="1718"/>
      <c r="E27" s="1719"/>
    </row>
    <row r="28" spans="2:5" s="70" customFormat="1" ht="36.75" customHeight="1" x14ac:dyDescent="0.2">
      <c r="B28" s="505" t="s">
        <v>746</v>
      </c>
      <c r="C28" s="1727"/>
      <c r="D28" s="506" t="s">
        <v>30</v>
      </c>
      <c r="E28" s="507" t="s">
        <v>621</v>
      </c>
    </row>
    <row r="29" spans="2:5" s="70" customFormat="1" ht="36.75" customHeight="1" x14ac:dyDescent="0.2">
      <c r="B29" s="17" t="s">
        <v>747</v>
      </c>
      <c r="C29" s="1728"/>
      <c r="D29" s="312" t="s">
        <v>31</v>
      </c>
      <c r="E29" s="508" t="s">
        <v>622</v>
      </c>
    </row>
    <row r="30" spans="2:5" s="70" customFormat="1" ht="20.100000000000001" customHeight="1" x14ac:dyDescent="0.2">
      <c r="B30" s="1721"/>
      <c r="C30" s="1696" t="s">
        <v>1877</v>
      </c>
      <c r="D30" s="1697"/>
      <c r="E30" s="1698"/>
    </row>
    <row r="31" spans="2:5" s="70" customFormat="1" ht="36.75" customHeight="1" x14ac:dyDescent="0.2">
      <c r="B31" s="1721"/>
      <c r="C31" s="482" t="s">
        <v>745</v>
      </c>
      <c r="D31" s="312" t="s">
        <v>1406</v>
      </c>
      <c r="E31" s="508" t="s">
        <v>626</v>
      </c>
    </row>
    <row r="32" spans="2:5" s="70" customFormat="1" ht="20.100000000000001" customHeight="1" x14ac:dyDescent="0.2">
      <c r="B32" s="1721"/>
      <c r="C32" s="312"/>
      <c r="D32" s="1696" t="s">
        <v>1788</v>
      </c>
      <c r="E32" s="1698"/>
    </row>
    <row r="33" spans="2:5" s="70" customFormat="1" ht="36.75" customHeight="1" x14ac:dyDescent="0.2">
      <c r="B33" s="1721"/>
      <c r="C33" s="482" t="s">
        <v>744</v>
      </c>
      <c r="D33" s="45" t="s">
        <v>1234</v>
      </c>
      <c r="E33" s="508" t="s">
        <v>1407</v>
      </c>
    </row>
    <row r="34" spans="2:5" s="70" customFormat="1" ht="20.100000000000001" customHeight="1" x14ac:dyDescent="0.2">
      <c r="B34" s="1721"/>
      <c r="C34" s="312"/>
      <c r="D34" s="1696" t="s">
        <v>1788</v>
      </c>
      <c r="E34" s="1698"/>
    </row>
    <row r="35" spans="2:5" s="70" customFormat="1" ht="36.75" customHeight="1" x14ac:dyDescent="0.2">
      <c r="B35" s="1721"/>
      <c r="C35" s="484" t="s">
        <v>751</v>
      </c>
      <c r="D35" s="383" t="s">
        <v>28</v>
      </c>
      <c r="E35" s="1720" t="s">
        <v>625</v>
      </c>
    </row>
    <row r="36" spans="2:5" s="70" customFormat="1" ht="36.75" customHeight="1" thickBot="1" x14ac:dyDescent="0.25">
      <c r="B36" s="1722"/>
      <c r="C36" s="218" t="s">
        <v>752</v>
      </c>
      <c r="D36" s="509" t="s">
        <v>28</v>
      </c>
      <c r="E36" s="1726"/>
    </row>
    <row r="37" spans="2:5" s="70" customFormat="1" ht="36" customHeight="1" thickBot="1" x14ac:dyDescent="0.25">
      <c r="B37" s="1723" t="s">
        <v>2032</v>
      </c>
      <c r="C37" s="1724"/>
      <c r="D37" s="1724"/>
      <c r="E37" s="1725"/>
    </row>
    <row r="38" spans="2:5" s="70" customFormat="1" ht="36.75" customHeight="1" x14ac:dyDescent="0.2">
      <c r="B38" s="505" t="s">
        <v>745</v>
      </c>
      <c r="C38" s="512"/>
      <c r="D38" s="506" t="s">
        <v>1406</v>
      </c>
      <c r="E38" s="507" t="s">
        <v>918</v>
      </c>
    </row>
    <row r="39" spans="2:5" s="70" customFormat="1" ht="36.75" customHeight="1" x14ac:dyDescent="0.2">
      <c r="B39" s="17" t="s">
        <v>746</v>
      </c>
      <c r="C39" s="513"/>
      <c r="D39" s="312" t="s">
        <v>30</v>
      </c>
      <c r="E39" s="508" t="s">
        <v>621</v>
      </c>
    </row>
    <row r="40" spans="2:5" s="70" customFormat="1" ht="36.75" customHeight="1" x14ac:dyDescent="0.2">
      <c r="B40" s="17" t="s">
        <v>747</v>
      </c>
      <c r="C40" s="513"/>
      <c r="D40" s="312" t="s">
        <v>31</v>
      </c>
      <c r="E40" s="508" t="s">
        <v>622</v>
      </c>
    </row>
    <row r="41" spans="2:5" s="70" customFormat="1" ht="36.75" customHeight="1" x14ac:dyDescent="0.2">
      <c r="B41" s="17" t="s">
        <v>744</v>
      </c>
      <c r="C41" s="513"/>
      <c r="D41" s="45" t="s">
        <v>1234</v>
      </c>
      <c r="E41" s="508" t="s">
        <v>623</v>
      </c>
    </row>
    <row r="42" spans="2:5" s="70" customFormat="1" ht="36.75" customHeight="1" x14ac:dyDescent="0.2">
      <c r="B42" s="6" t="s">
        <v>751</v>
      </c>
      <c r="C42" s="513"/>
      <c r="D42" s="383" t="s">
        <v>28</v>
      </c>
      <c r="E42" s="1720" t="s">
        <v>624</v>
      </c>
    </row>
    <row r="43" spans="2:5" s="70" customFormat="1" ht="36.75" customHeight="1" thickBot="1" x14ac:dyDescent="0.25">
      <c r="B43" s="546" t="s">
        <v>752</v>
      </c>
      <c r="C43" s="513"/>
      <c r="D43" s="547" t="s">
        <v>28</v>
      </c>
      <c r="E43" s="1699"/>
    </row>
    <row r="44" spans="2:5" s="70" customFormat="1" ht="36.75" customHeight="1" thickBot="1" x14ac:dyDescent="0.25">
      <c r="B44" s="1714" t="s">
        <v>1252</v>
      </c>
      <c r="C44" s="1715"/>
      <c r="D44" s="1715"/>
      <c r="E44" s="1716"/>
    </row>
    <row r="45" spans="2:5" s="70" customFormat="1" ht="36.75" customHeight="1" thickBot="1" x14ac:dyDescent="0.25">
      <c r="B45" s="1711" t="s">
        <v>1878</v>
      </c>
      <c r="C45" s="1712"/>
      <c r="D45" s="1712"/>
      <c r="E45" s="1713"/>
    </row>
    <row r="46" spans="2:5" s="211" customFormat="1" ht="37.5" customHeight="1" x14ac:dyDescent="0.2">
      <c r="B46" s="212"/>
      <c r="C46" s="213"/>
      <c r="D46" s="213"/>
    </row>
    <row r="47" spans="2:5" ht="15.75" thickBot="1" x14ac:dyDescent="0.3"/>
    <row r="48" spans="2:5" s="70" customFormat="1" ht="42.75" customHeight="1" thickBot="1" x14ac:dyDescent="0.25">
      <c r="B48" s="1703" t="s">
        <v>1879</v>
      </c>
      <c r="C48" s="1704"/>
      <c r="D48" s="1704"/>
      <c r="E48" s="1705"/>
    </row>
    <row r="49" spans="2:5" s="70" customFormat="1" ht="30" customHeight="1" thickBot="1" x14ac:dyDescent="0.25">
      <c r="B49" s="1709" t="s">
        <v>1783</v>
      </c>
      <c r="C49" s="1710"/>
      <c r="D49" s="841" t="s">
        <v>1784</v>
      </c>
      <c r="E49" s="519" t="s">
        <v>1785</v>
      </c>
    </row>
    <row r="50" spans="2:5" s="70" customFormat="1" ht="36.75" customHeight="1" thickBot="1" x14ac:dyDescent="0.25">
      <c r="B50" s="1714" t="s">
        <v>1252</v>
      </c>
      <c r="C50" s="1715"/>
      <c r="D50" s="1715"/>
      <c r="E50" s="1716"/>
    </row>
    <row r="51" spans="2:5" s="70" customFormat="1" ht="36.75" customHeight="1" thickBot="1" x14ac:dyDescent="0.25">
      <c r="B51" s="1711" t="s">
        <v>1878</v>
      </c>
      <c r="C51" s="1712"/>
      <c r="D51" s="1712"/>
      <c r="E51" s="1713"/>
    </row>
  </sheetData>
  <sheetProtection password="CA09" sheet="1" objects="1" scenarios="1"/>
  <mergeCells count="27">
    <mergeCell ref="B45:E45"/>
    <mergeCell ref="B50:E50"/>
    <mergeCell ref="B51:E51"/>
    <mergeCell ref="B27:E27"/>
    <mergeCell ref="E42:E43"/>
    <mergeCell ref="B30:B36"/>
    <mergeCell ref="B49:C49"/>
    <mergeCell ref="B37:E37"/>
    <mergeCell ref="B44:E44"/>
    <mergeCell ref="E35:E36"/>
    <mergeCell ref="C28:C29"/>
    <mergeCell ref="C30:E30"/>
    <mergeCell ref="D32:E32"/>
    <mergeCell ref="D34:E34"/>
    <mergeCell ref="B48:E48"/>
    <mergeCell ref="B6:E6"/>
    <mergeCell ref="B2:D2"/>
    <mergeCell ref="B13:E13"/>
    <mergeCell ref="B10:E10"/>
    <mergeCell ref="B8:E8"/>
    <mergeCell ref="B7:C7"/>
    <mergeCell ref="B17:E17"/>
    <mergeCell ref="C20:E20"/>
    <mergeCell ref="D22:E22"/>
    <mergeCell ref="D24:E24"/>
    <mergeCell ref="E25:E26"/>
    <mergeCell ref="B20:B26"/>
  </mergeCells>
  <hyperlinks>
    <hyperlink ref="B3" location="Content!A1" display="Content (Inhaltsverzeichnis)"/>
  </hyperlinks>
  <pageMargins left="0.7" right="0.7" top="0.78740157499999996" bottom="0.78740157499999996"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8"/>
  <sheetViews>
    <sheetView showGridLines="0" zoomScaleNormal="100" zoomScaleSheetLayoutView="75" zoomScalePageLayoutView="69" workbookViewId="0">
      <pane ySplit="3" topLeftCell="A4" activePane="bottomLeft" state="frozen"/>
      <selection pane="bottomLeft"/>
    </sheetView>
  </sheetViews>
  <sheetFormatPr baseColWidth="10" defaultRowHeight="14.25" x14ac:dyDescent="0.2"/>
  <cols>
    <col min="1" max="1" width="2.7109375" style="211" customWidth="1"/>
    <col min="2" max="2" width="13.85546875" style="211" customWidth="1"/>
    <col min="3" max="3" width="18.7109375" style="211" customWidth="1"/>
    <col min="4" max="4" width="7.85546875" style="211" customWidth="1"/>
    <col min="5" max="5" width="8" style="211" customWidth="1"/>
    <col min="6" max="8" width="6.7109375" style="211" customWidth="1"/>
    <col min="9" max="9" width="9.7109375" style="211" customWidth="1"/>
    <col min="10" max="11" width="8.7109375" style="211" customWidth="1"/>
    <col min="12" max="12" width="8.140625" style="211" customWidth="1"/>
    <col min="13" max="13" width="7.5703125" style="211" customWidth="1"/>
    <col min="14" max="14" width="8" style="211" customWidth="1"/>
    <col min="15" max="15" width="10.42578125" style="211" customWidth="1"/>
    <col min="16" max="16" width="11.42578125" style="211"/>
    <col min="17" max="17" width="11.42578125" style="211" customWidth="1"/>
    <col min="18" max="18" width="7.140625" style="211" customWidth="1"/>
    <col min="19" max="19" width="8.42578125" style="211" customWidth="1"/>
    <col min="20" max="20" width="6.7109375" style="211" customWidth="1"/>
    <col min="21" max="21" width="8.28515625" style="211" customWidth="1"/>
    <col min="22" max="22" width="10.85546875" style="211" customWidth="1"/>
    <col min="23" max="23" width="9.42578125" style="211" customWidth="1"/>
    <col min="24" max="29" width="11.42578125" style="211" customWidth="1"/>
    <col min="30" max="256" width="11.42578125" style="211"/>
    <col min="257" max="257" width="0.85546875" style="211" customWidth="1"/>
    <col min="258" max="258" width="13.5703125" style="211" customWidth="1"/>
    <col min="259" max="259" width="17.28515625" style="211" customWidth="1"/>
    <col min="260" max="270" width="6.7109375" style="211" customWidth="1"/>
    <col min="271" max="271" width="10.42578125" style="211" customWidth="1"/>
    <col min="272" max="512" width="11.42578125" style="211"/>
    <col min="513" max="513" width="0.85546875" style="211" customWidth="1"/>
    <col min="514" max="514" width="13.5703125" style="211" customWidth="1"/>
    <col min="515" max="515" width="17.28515625" style="211" customWidth="1"/>
    <col min="516" max="526" width="6.7109375" style="211" customWidth="1"/>
    <col min="527" max="527" width="10.42578125" style="211" customWidth="1"/>
    <col min="528" max="768" width="11.42578125" style="211"/>
    <col min="769" max="769" width="0.85546875" style="211" customWidth="1"/>
    <col min="770" max="770" width="13.5703125" style="211" customWidth="1"/>
    <col min="771" max="771" width="17.28515625" style="211" customWidth="1"/>
    <col min="772" max="782" width="6.7109375" style="211" customWidth="1"/>
    <col min="783" max="783" width="10.42578125" style="211" customWidth="1"/>
    <col min="784" max="1024" width="11.42578125" style="211"/>
    <col min="1025" max="1025" width="0.85546875" style="211" customWidth="1"/>
    <col min="1026" max="1026" width="13.5703125" style="211" customWidth="1"/>
    <col min="1027" max="1027" width="17.28515625" style="211" customWidth="1"/>
    <col min="1028" max="1038" width="6.7109375" style="211" customWidth="1"/>
    <col min="1039" max="1039" width="10.42578125" style="211" customWidth="1"/>
    <col min="1040" max="1280" width="11.42578125" style="211"/>
    <col min="1281" max="1281" width="0.85546875" style="211" customWidth="1"/>
    <col min="1282" max="1282" width="13.5703125" style="211" customWidth="1"/>
    <col min="1283" max="1283" width="17.28515625" style="211" customWidth="1"/>
    <col min="1284" max="1294" width="6.7109375" style="211" customWidth="1"/>
    <col min="1295" max="1295" width="10.42578125" style="211" customWidth="1"/>
    <col min="1296" max="1536" width="11.42578125" style="211"/>
    <col min="1537" max="1537" width="0.85546875" style="211" customWidth="1"/>
    <col min="1538" max="1538" width="13.5703125" style="211" customWidth="1"/>
    <col min="1539" max="1539" width="17.28515625" style="211" customWidth="1"/>
    <col min="1540" max="1550" width="6.7109375" style="211" customWidth="1"/>
    <col min="1551" max="1551" width="10.42578125" style="211" customWidth="1"/>
    <col min="1552" max="1792" width="11.42578125" style="211"/>
    <col min="1793" max="1793" width="0.85546875" style="211" customWidth="1"/>
    <col min="1794" max="1794" width="13.5703125" style="211" customWidth="1"/>
    <col min="1795" max="1795" width="17.28515625" style="211" customWidth="1"/>
    <col min="1796" max="1806" width="6.7109375" style="211" customWidth="1"/>
    <col min="1807" max="1807" width="10.42578125" style="211" customWidth="1"/>
    <col min="1808" max="2048" width="11.42578125" style="211"/>
    <col min="2049" max="2049" width="0.85546875" style="211" customWidth="1"/>
    <col min="2050" max="2050" width="13.5703125" style="211" customWidth="1"/>
    <col min="2051" max="2051" width="17.28515625" style="211" customWidth="1"/>
    <col min="2052" max="2062" width="6.7109375" style="211" customWidth="1"/>
    <col min="2063" max="2063" width="10.42578125" style="211" customWidth="1"/>
    <col min="2064" max="2304" width="11.42578125" style="211"/>
    <col min="2305" max="2305" width="0.85546875" style="211" customWidth="1"/>
    <col min="2306" max="2306" width="13.5703125" style="211" customWidth="1"/>
    <col min="2307" max="2307" width="17.28515625" style="211" customWidth="1"/>
    <col min="2308" max="2318" width="6.7109375" style="211" customWidth="1"/>
    <col min="2319" max="2319" width="10.42578125" style="211" customWidth="1"/>
    <col min="2320" max="2560" width="11.42578125" style="211"/>
    <col min="2561" max="2561" width="0.85546875" style="211" customWidth="1"/>
    <col min="2562" max="2562" width="13.5703125" style="211" customWidth="1"/>
    <col min="2563" max="2563" width="17.28515625" style="211" customWidth="1"/>
    <col min="2564" max="2574" width="6.7109375" style="211" customWidth="1"/>
    <col min="2575" max="2575" width="10.42578125" style="211" customWidth="1"/>
    <col min="2576" max="2816" width="11.42578125" style="211"/>
    <col min="2817" max="2817" width="0.85546875" style="211" customWidth="1"/>
    <col min="2818" max="2818" width="13.5703125" style="211" customWidth="1"/>
    <col min="2819" max="2819" width="17.28515625" style="211" customWidth="1"/>
    <col min="2820" max="2830" width="6.7109375" style="211" customWidth="1"/>
    <col min="2831" max="2831" width="10.42578125" style="211" customWidth="1"/>
    <col min="2832" max="3072" width="11.42578125" style="211"/>
    <col min="3073" max="3073" width="0.85546875" style="211" customWidth="1"/>
    <col min="3074" max="3074" width="13.5703125" style="211" customWidth="1"/>
    <col min="3075" max="3075" width="17.28515625" style="211" customWidth="1"/>
    <col min="3076" max="3086" width="6.7109375" style="211" customWidth="1"/>
    <col min="3087" max="3087" width="10.42578125" style="211" customWidth="1"/>
    <col min="3088" max="3328" width="11.42578125" style="211"/>
    <col min="3329" max="3329" width="0.85546875" style="211" customWidth="1"/>
    <col min="3330" max="3330" width="13.5703125" style="211" customWidth="1"/>
    <col min="3331" max="3331" width="17.28515625" style="211" customWidth="1"/>
    <col min="3332" max="3342" width="6.7109375" style="211" customWidth="1"/>
    <col min="3343" max="3343" width="10.42578125" style="211" customWidth="1"/>
    <col min="3344" max="3584" width="11.42578125" style="211"/>
    <col min="3585" max="3585" width="0.85546875" style="211" customWidth="1"/>
    <col min="3586" max="3586" width="13.5703125" style="211" customWidth="1"/>
    <col min="3587" max="3587" width="17.28515625" style="211" customWidth="1"/>
    <col min="3588" max="3598" width="6.7109375" style="211" customWidth="1"/>
    <col min="3599" max="3599" width="10.42578125" style="211" customWidth="1"/>
    <col min="3600" max="3840" width="11.42578125" style="211"/>
    <col min="3841" max="3841" width="0.85546875" style="211" customWidth="1"/>
    <col min="3842" max="3842" width="13.5703125" style="211" customWidth="1"/>
    <col min="3843" max="3843" width="17.28515625" style="211" customWidth="1"/>
    <col min="3844" max="3854" width="6.7109375" style="211" customWidth="1"/>
    <col min="3855" max="3855" width="10.42578125" style="211" customWidth="1"/>
    <col min="3856" max="4096" width="11.42578125" style="211"/>
    <col min="4097" max="4097" width="0.85546875" style="211" customWidth="1"/>
    <col min="4098" max="4098" width="13.5703125" style="211" customWidth="1"/>
    <col min="4099" max="4099" width="17.28515625" style="211" customWidth="1"/>
    <col min="4100" max="4110" width="6.7109375" style="211" customWidth="1"/>
    <col min="4111" max="4111" width="10.42578125" style="211" customWidth="1"/>
    <col min="4112" max="4352" width="11.42578125" style="211"/>
    <col min="4353" max="4353" width="0.85546875" style="211" customWidth="1"/>
    <col min="4354" max="4354" width="13.5703125" style="211" customWidth="1"/>
    <col min="4355" max="4355" width="17.28515625" style="211" customWidth="1"/>
    <col min="4356" max="4366" width="6.7109375" style="211" customWidth="1"/>
    <col min="4367" max="4367" width="10.42578125" style="211" customWidth="1"/>
    <col min="4368" max="4608" width="11.42578125" style="211"/>
    <col min="4609" max="4609" width="0.85546875" style="211" customWidth="1"/>
    <col min="4610" max="4610" width="13.5703125" style="211" customWidth="1"/>
    <col min="4611" max="4611" width="17.28515625" style="211" customWidth="1"/>
    <col min="4612" max="4622" width="6.7109375" style="211" customWidth="1"/>
    <col min="4623" max="4623" width="10.42578125" style="211" customWidth="1"/>
    <col min="4624" max="4864" width="11.42578125" style="211"/>
    <col min="4865" max="4865" width="0.85546875" style="211" customWidth="1"/>
    <col min="4866" max="4866" width="13.5703125" style="211" customWidth="1"/>
    <col min="4867" max="4867" width="17.28515625" style="211" customWidth="1"/>
    <col min="4868" max="4878" width="6.7109375" style="211" customWidth="1"/>
    <col min="4879" max="4879" width="10.42578125" style="211" customWidth="1"/>
    <col min="4880" max="5120" width="11.42578125" style="211"/>
    <col min="5121" max="5121" width="0.85546875" style="211" customWidth="1"/>
    <col min="5122" max="5122" width="13.5703125" style="211" customWidth="1"/>
    <col min="5123" max="5123" width="17.28515625" style="211" customWidth="1"/>
    <col min="5124" max="5134" width="6.7109375" style="211" customWidth="1"/>
    <col min="5135" max="5135" width="10.42578125" style="211" customWidth="1"/>
    <col min="5136" max="5376" width="11.42578125" style="211"/>
    <col min="5377" max="5377" width="0.85546875" style="211" customWidth="1"/>
    <col min="5378" max="5378" width="13.5703125" style="211" customWidth="1"/>
    <col min="5379" max="5379" width="17.28515625" style="211" customWidth="1"/>
    <col min="5380" max="5390" width="6.7109375" style="211" customWidth="1"/>
    <col min="5391" max="5391" width="10.42578125" style="211" customWidth="1"/>
    <col min="5392" max="5632" width="11.42578125" style="211"/>
    <col min="5633" max="5633" width="0.85546875" style="211" customWidth="1"/>
    <col min="5634" max="5634" width="13.5703125" style="211" customWidth="1"/>
    <col min="5635" max="5635" width="17.28515625" style="211" customWidth="1"/>
    <col min="5636" max="5646" width="6.7109375" style="211" customWidth="1"/>
    <col min="5647" max="5647" width="10.42578125" style="211" customWidth="1"/>
    <col min="5648" max="5888" width="11.42578125" style="211"/>
    <col min="5889" max="5889" width="0.85546875" style="211" customWidth="1"/>
    <col min="5890" max="5890" width="13.5703125" style="211" customWidth="1"/>
    <col min="5891" max="5891" width="17.28515625" style="211" customWidth="1"/>
    <col min="5892" max="5902" width="6.7109375" style="211" customWidth="1"/>
    <col min="5903" max="5903" width="10.42578125" style="211" customWidth="1"/>
    <col min="5904" max="6144" width="11.42578125" style="211"/>
    <col min="6145" max="6145" width="0.85546875" style="211" customWidth="1"/>
    <col min="6146" max="6146" width="13.5703125" style="211" customWidth="1"/>
    <col min="6147" max="6147" width="17.28515625" style="211" customWidth="1"/>
    <col min="6148" max="6158" width="6.7109375" style="211" customWidth="1"/>
    <col min="6159" max="6159" width="10.42578125" style="211" customWidth="1"/>
    <col min="6160" max="6400" width="11.42578125" style="211"/>
    <col min="6401" max="6401" width="0.85546875" style="211" customWidth="1"/>
    <col min="6402" max="6402" width="13.5703125" style="211" customWidth="1"/>
    <col min="6403" max="6403" width="17.28515625" style="211" customWidth="1"/>
    <col min="6404" max="6414" width="6.7109375" style="211" customWidth="1"/>
    <col min="6415" max="6415" width="10.42578125" style="211" customWidth="1"/>
    <col min="6416" max="6656" width="11.42578125" style="211"/>
    <col min="6657" max="6657" width="0.85546875" style="211" customWidth="1"/>
    <col min="6658" max="6658" width="13.5703125" style="211" customWidth="1"/>
    <col min="6659" max="6659" width="17.28515625" style="211" customWidth="1"/>
    <col min="6660" max="6670" width="6.7109375" style="211" customWidth="1"/>
    <col min="6671" max="6671" width="10.42578125" style="211" customWidth="1"/>
    <col min="6672" max="6912" width="11.42578125" style="211"/>
    <col min="6913" max="6913" width="0.85546875" style="211" customWidth="1"/>
    <col min="6914" max="6914" width="13.5703125" style="211" customWidth="1"/>
    <col min="6915" max="6915" width="17.28515625" style="211" customWidth="1"/>
    <col min="6916" max="6926" width="6.7109375" style="211" customWidth="1"/>
    <col min="6927" max="6927" width="10.42578125" style="211" customWidth="1"/>
    <col min="6928" max="7168" width="11.42578125" style="211"/>
    <col min="7169" max="7169" width="0.85546875" style="211" customWidth="1"/>
    <col min="7170" max="7170" width="13.5703125" style="211" customWidth="1"/>
    <col min="7171" max="7171" width="17.28515625" style="211" customWidth="1"/>
    <col min="7172" max="7182" width="6.7109375" style="211" customWidth="1"/>
    <col min="7183" max="7183" width="10.42578125" style="211" customWidth="1"/>
    <col min="7184" max="7424" width="11.42578125" style="211"/>
    <col min="7425" max="7425" width="0.85546875" style="211" customWidth="1"/>
    <col min="7426" max="7426" width="13.5703125" style="211" customWidth="1"/>
    <col min="7427" max="7427" width="17.28515625" style="211" customWidth="1"/>
    <col min="7428" max="7438" width="6.7109375" style="211" customWidth="1"/>
    <col min="7439" max="7439" width="10.42578125" style="211" customWidth="1"/>
    <col min="7440" max="7680" width="11.42578125" style="211"/>
    <col min="7681" max="7681" width="0.85546875" style="211" customWidth="1"/>
    <col min="7682" max="7682" width="13.5703125" style="211" customWidth="1"/>
    <col min="7683" max="7683" width="17.28515625" style="211" customWidth="1"/>
    <col min="7684" max="7694" width="6.7109375" style="211" customWidth="1"/>
    <col min="7695" max="7695" width="10.42578125" style="211" customWidth="1"/>
    <col min="7696" max="7936" width="11.42578125" style="211"/>
    <col min="7937" max="7937" width="0.85546875" style="211" customWidth="1"/>
    <col min="7938" max="7938" width="13.5703125" style="211" customWidth="1"/>
    <col min="7939" max="7939" width="17.28515625" style="211" customWidth="1"/>
    <col min="7940" max="7950" width="6.7109375" style="211" customWidth="1"/>
    <col min="7951" max="7951" width="10.42578125" style="211" customWidth="1"/>
    <col min="7952" max="8192" width="11.42578125" style="211"/>
    <col min="8193" max="8193" width="0.85546875" style="211" customWidth="1"/>
    <col min="8194" max="8194" width="13.5703125" style="211" customWidth="1"/>
    <col min="8195" max="8195" width="17.28515625" style="211" customWidth="1"/>
    <col min="8196" max="8206" width="6.7109375" style="211" customWidth="1"/>
    <col min="8207" max="8207" width="10.42578125" style="211" customWidth="1"/>
    <col min="8208" max="8448" width="11.42578125" style="211"/>
    <col min="8449" max="8449" width="0.85546875" style="211" customWidth="1"/>
    <col min="8450" max="8450" width="13.5703125" style="211" customWidth="1"/>
    <col min="8451" max="8451" width="17.28515625" style="211" customWidth="1"/>
    <col min="8452" max="8462" width="6.7109375" style="211" customWidth="1"/>
    <col min="8463" max="8463" width="10.42578125" style="211" customWidth="1"/>
    <col min="8464" max="8704" width="11.42578125" style="211"/>
    <col min="8705" max="8705" width="0.85546875" style="211" customWidth="1"/>
    <col min="8706" max="8706" width="13.5703125" style="211" customWidth="1"/>
    <col min="8707" max="8707" width="17.28515625" style="211" customWidth="1"/>
    <col min="8708" max="8718" width="6.7109375" style="211" customWidth="1"/>
    <col min="8719" max="8719" width="10.42578125" style="211" customWidth="1"/>
    <col min="8720" max="8960" width="11.42578125" style="211"/>
    <col min="8961" max="8961" width="0.85546875" style="211" customWidth="1"/>
    <col min="8962" max="8962" width="13.5703125" style="211" customWidth="1"/>
    <col min="8963" max="8963" width="17.28515625" style="211" customWidth="1"/>
    <col min="8964" max="8974" width="6.7109375" style="211" customWidth="1"/>
    <col min="8975" max="8975" width="10.42578125" style="211" customWidth="1"/>
    <col min="8976" max="9216" width="11.42578125" style="211"/>
    <col min="9217" max="9217" width="0.85546875" style="211" customWidth="1"/>
    <col min="9218" max="9218" width="13.5703125" style="211" customWidth="1"/>
    <col min="9219" max="9219" width="17.28515625" style="211" customWidth="1"/>
    <col min="9220" max="9230" width="6.7109375" style="211" customWidth="1"/>
    <col min="9231" max="9231" width="10.42578125" style="211" customWidth="1"/>
    <col min="9232" max="9472" width="11.42578125" style="211"/>
    <col min="9473" max="9473" width="0.85546875" style="211" customWidth="1"/>
    <col min="9474" max="9474" width="13.5703125" style="211" customWidth="1"/>
    <col min="9475" max="9475" width="17.28515625" style="211" customWidth="1"/>
    <col min="9476" max="9486" width="6.7109375" style="211" customWidth="1"/>
    <col min="9487" max="9487" width="10.42578125" style="211" customWidth="1"/>
    <col min="9488" max="9728" width="11.42578125" style="211"/>
    <col min="9729" max="9729" width="0.85546875" style="211" customWidth="1"/>
    <col min="9730" max="9730" width="13.5703125" style="211" customWidth="1"/>
    <col min="9731" max="9731" width="17.28515625" style="211" customWidth="1"/>
    <col min="9732" max="9742" width="6.7109375" style="211" customWidth="1"/>
    <col min="9743" max="9743" width="10.42578125" style="211" customWidth="1"/>
    <col min="9744" max="9984" width="11.42578125" style="211"/>
    <col min="9985" max="9985" width="0.85546875" style="211" customWidth="1"/>
    <col min="9986" max="9986" width="13.5703125" style="211" customWidth="1"/>
    <col min="9987" max="9987" width="17.28515625" style="211" customWidth="1"/>
    <col min="9988" max="9998" width="6.7109375" style="211" customWidth="1"/>
    <col min="9999" max="9999" width="10.42578125" style="211" customWidth="1"/>
    <col min="10000" max="10240" width="11.42578125" style="211"/>
    <col min="10241" max="10241" width="0.85546875" style="211" customWidth="1"/>
    <col min="10242" max="10242" width="13.5703125" style="211" customWidth="1"/>
    <col min="10243" max="10243" width="17.28515625" style="211" customWidth="1"/>
    <col min="10244" max="10254" width="6.7109375" style="211" customWidth="1"/>
    <col min="10255" max="10255" width="10.42578125" style="211" customWidth="1"/>
    <col min="10256" max="10496" width="11.42578125" style="211"/>
    <col min="10497" max="10497" width="0.85546875" style="211" customWidth="1"/>
    <col min="10498" max="10498" width="13.5703125" style="211" customWidth="1"/>
    <col min="10499" max="10499" width="17.28515625" style="211" customWidth="1"/>
    <col min="10500" max="10510" width="6.7109375" style="211" customWidth="1"/>
    <col min="10511" max="10511" width="10.42578125" style="211" customWidth="1"/>
    <col min="10512" max="10752" width="11.42578125" style="211"/>
    <col min="10753" max="10753" width="0.85546875" style="211" customWidth="1"/>
    <col min="10754" max="10754" width="13.5703125" style="211" customWidth="1"/>
    <col min="10755" max="10755" width="17.28515625" style="211" customWidth="1"/>
    <col min="10756" max="10766" width="6.7109375" style="211" customWidth="1"/>
    <col min="10767" max="10767" width="10.42578125" style="211" customWidth="1"/>
    <col min="10768" max="11008" width="11.42578125" style="211"/>
    <col min="11009" max="11009" width="0.85546875" style="211" customWidth="1"/>
    <col min="11010" max="11010" width="13.5703125" style="211" customWidth="1"/>
    <col min="11011" max="11011" width="17.28515625" style="211" customWidth="1"/>
    <col min="11012" max="11022" width="6.7109375" style="211" customWidth="1"/>
    <col min="11023" max="11023" width="10.42578125" style="211" customWidth="1"/>
    <col min="11024" max="11264" width="11.42578125" style="211"/>
    <col min="11265" max="11265" width="0.85546875" style="211" customWidth="1"/>
    <col min="11266" max="11266" width="13.5703125" style="211" customWidth="1"/>
    <col min="11267" max="11267" width="17.28515625" style="211" customWidth="1"/>
    <col min="11268" max="11278" width="6.7109375" style="211" customWidth="1"/>
    <col min="11279" max="11279" width="10.42578125" style="211" customWidth="1"/>
    <col min="11280" max="11520" width="11.42578125" style="211"/>
    <col min="11521" max="11521" width="0.85546875" style="211" customWidth="1"/>
    <col min="11522" max="11522" width="13.5703125" style="211" customWidth="1"/>
    <col min="11523" max="11523" width="17.28515625" style="211" customWidth="1"/>
    <col min="11524" max="11534" width="6.7109375" style="211" customWidth="1"/>
    <col min="11535" max="11535" width="10.42578125" style="211" customWidth="1"/>
    <col min="11536" max="11776" width="11.42578125" style="211"/>
    <col min="11777" max="11777" width="0.85546875" style="211" customWidth="1"/>
    <col min="11778" max="11778" width="13.5703125" style="211" customWidth="1"/>
    <col min="11779" max="11779" width="17.28515625" style="211" customWidth="1"/>
    <col min="11780" max="11790" width="6.7109375" style="211" customWidth="1"/>
    <col min="11791" max="11791" width="10.42578125" style="211" customWidth="1"/>
    <col min="11792" max="12032" width="11.42578125" style="211"/>
    <col min="12033" max="12033" width="0.85546875" style="211" customWidth="1"/>
    <col min="12034" max="12034" width="13.5703125" style="211" customWidth="1"/>
    <col min="12035" max="12035" width="17.28515625" style="211" customWidth="1"/>
    <col min="12036" max="12046" width="6.7109375" style="211" customWidth="1"/>
    <col min="12047" max="12047" width="10.42578125" style="211" customWidth="1"/>
    <col min="12048" max="12288" width="11.42578125" style="211"/>
    <col min="12289" max="12289" width="0.85546875" style="211" customWidth="1"/>
    <col min="12290" max="12290" width="13.5703125" style="211" customWidth="1"/>
    <col min="12291" max="12291" width="17.28515625" style="211" customWidth="1"/>
    <col min="12292" max="12302" width="6.7109375" style="211" customWidth="1"/>
    <col min="12303" max="12303" width="10.42578125" style="211" customWidth="1"/>
    <col min="12304" max="12544" width="11.42578125" style="211"/>
    <col min="12545" max="12545" width="0.85546875" style="211" customWidth="1"/>
    <col min="12546" max="12546" width="13.5703125" style="211" customWidth="1"/>
    <col min="12547" max="12547" width="17.28515625" style="211" customWidth="1"/>
    <col min="12548" max="12558" width="6.7109375" style="211" customWidth="1"/>
    <col min="12559" max="12559" width="10.42578125" style="211" customWidth="1"/>
    <col min="12560" max="12800" width="11.42578125" style="211"/>
    <col min="12801" max="12801" width="0.85546875" style="211" customWidth="1"/>
    <col min="12802" max="12802" width="13.5703125" style="211" customWidth="1"/>
    <col min="12803" max="12803" width="17.28515625" style="211" customWidth="1"/>
    <col min="12804" max="12814" width="6.7109375" style="211" customWidth="1"/>
    <col min="12815" max="12815" width="10.42578125" style="211" customWidth="1"/>
    <col min="12816" max="13056" width="11.42578125" style="211"/>
    <col min="13057" max="13057" width="0.85546875" style="211" customWidth="1"/>
    <col min="13058" max="13058" width="13.5703125" style="211" customWidth="1"/>
    <col min="13059" max="13059" width="17.28515625" style="211" customWidth="1"/>
    <col min="13060" max="13070" width="6.7109375" style="211" customWidth="1"/>
    <col min="13071" max="13071" width="10.42578125" style="211" customWidth="1"/>
    <col min="13072" max="13312" width="11.42578125" style="211"/>
    <col min="13313" max="13313" width="0.85546875" style="211" customWidth="1"/>
    <col min="13314" max="13314" width="13.5703125" style="211" customWidth="1"/>
    <col min="13315" max="13315" width="17.28515625" style="211" customWidth="1"/>
    <col min="13316" max="13326" width="6.7109375" style="211" customWidth="1"/>
    <col min="13327" max="13327" width="10.42578125" style="211" customWidth="1"/>
    <col min="13328" max="13568" width="11.42578125" style="211"/>
    <col min="13569" max="13569" width="0.85546875" style="211" customWidth="1"/>
    <col min="13570" max="13570" width="13.5703125" style="211" customWidth="1"/>
    <col min="13571" max="13571" width="17.28515625" style="211" customWidth="1"/>
    <col min="13572" max="13582" width="6.7109375" style="211" customWidth="1"/>
    <col min="13583" max="13583" width="10.42578125" style="211" customWidth="1"/>
    <col min="13584" max="13824" width="11.42578125" style="211"/>
    <col min="13825" max="13825" width="0.85546875" style="211" customWidth="1"/>
    <col min="13826" max="13826" width="13.5703125" style="211" customWidth="1"/>
    <col min="13827" max="13827" width="17.28515625" style="211" customWidth="1"/>
    <col min="13828" max="13838" width="6.7109375" style="211" customWidth="1"/>
    <col min="13839" max="13839" width="10.42578125" style="211" customWidth="1"/>
    <col min="13840" max="14080" width="11.42578125" style="211"/>
    <col min="14081" max="14081" width="0.85546875" style="211" customWidth="1"/>
    <col min="14082" max="14082" width="13.5703125" style="211" customWidth="1"/>
    <col min="14083" max="14083" width="17.28515625" style="211" customWidth="1"/>
    <col min="14084" max="14094" width="6.7109375" style="211" customWidth="1"/>
    <col min="14095" max="14095" width="10.42578125" style="211" customWidth="1"/>
    <col min="14096" max="14336" width="11.42578125" style="211"/>
    <col min="14337" max="14337" width="0.85546875" style="211" customWidth="1"/>
    <col min="14338" max="14338" width="13.5703125" style="211" customWidth="1"/>
    <col min="14339" max="14339" width="17.28515625" style="211" customWidth="1"/>
    <col min="14340" max="14350" width="6.7109375" style="211" customWidth="1"/>
    <col min="14351" max="14351" width="10.42578125" style="211" customWidth="1"/>
    <col min="14352" max="14592" width="11.42578125" style="211"/>
    <col min="14593" max="14593" width="0.85546875" style="211" customWidth="1"/>
    <col min="14594" max="14594" width="13.5703125" style="211" customWidth="1"/>
    <col min="14595" max="14595" width="17.28515625" style="211" customWidth="1"/>
    <col min="14596" max="14606" width="6.7109375" style="211" customWidth="1"/>
    <col min="14607" max="14607" width="10.42578125" style="211" customWidth="1"/>
    <col min="14608" max="14848" width="11.42578125" style="211"/>
    <col min="14849" max="14849" width="0.85546875" style="211" customWidth="1"/>
    <col min="14850" max="14850" width="13.5703125" style="211" customWidth="1"/>
    <col min="14851" max="14851" width="17.28515625" style="211" customWidth="1"/>
    <col min="14852" max="14862" width="6.7109375" style="211" customWidth="1"/>
    <col min="14863" max="14863" width="10.42578125" style="211" customWidth="1"/>
    <col min="14864" max="15104" width="11.42578125" style="211"/>
    <col min="15105" max="15105" width="0.85546875" style="211" customWidth="1"/>
    <col min="15106" max="15106" width="13.5703125" style="211" customWidth="1"/>
    <col min="15107" max="15107" width="17.28515625" style="211" customWidth="1"/>
    <col min="15108" max="15118" width="6.7109375" style="211" customWidth="1"/>
    <col min="15119" max="15119" width="10.42578125" style="211" customWidth="1"/>
    <col min="15120" max="15360" width="11.42578125" style="211"/>
    <col min="15361" max="15361" width="0.85546875" style="211" customWidth="1"/>
    <col min="15362" max="15362" width="13.5703125" style="211" customWidth="1"/>
    <col min="15363" max="15363" width="17.28515625" style="211" customWidth="1"/>
    <col min="15364" max="15374" width="6.7109375" style="211" customWidth="1"/>
    <col min="15375" max="15375" width="10.42578125" style="211" customWidth="1"/>
    <col min="15376" max="15616" width="11.42578125" style="211"/>
    <col min="15617" max="15617" width="0.85546875" style="211" customWidth="1"/>
    <col min="15618" max="15618" width="13.5703125" style="211" customWidth="1"/>
    <col min="15619" max="15619" width="17.28515625" style="211" customWidth="1"/>
    <col min="15620" max="15630" width="6.7109375" style="211" customWidth="1"/>
    <col min="15631" max="15631" width="10.42578125" style="211" customWidth="1"/>
    <col min="15632" max="15872" width="11.42578125" style="211"/>
    <col min="15873" max="15873" width="0.85546875" style="211" customWidth="1"/>
    <col min="15874" max="15874" width="13.5703125" style="211" customWidth="1"/>
    <col min="15875" max="15875" width="17.28515625" style="211" customWidth="1"/>
    <col min="15876" max="15886" width="6.7109375" style="211" customWidth="1"/>
    <col min="15887" max="15887" width="10.42578125" style="211" customWidth="1"/>
    <col min="15888" max="16128" width="11.42578125" style="211"/>
    <col min="16129" max="16129" width="0.85546875" style="211" customWidth="1"/>
    <col min="16130" max="16130" width="13.5703125" style="211" customWidth="1"/>
    <col min="16131" max="16131" width="17.28515625" style="211" customWidth="1"/>
    <col min="16132" max="16142" width="6.7109375" style="211" customWidth="1"/>
    <col min="16143" max="16143" width="10.42578125" style="211" customWidth="1"/>
    <col min="16144" max="16384" width="11.42578125" style="211"/>
  </cols>
  <sheetData>
    <row r="1" spans="1:15" s="70" customFormat="1" ht="8.25" customHeight="1" x14ac:dyDescent="0.2">
      <c r="A1" s="229"/>
      <c r="B1" s="31"/>
      <c r="C1" s="31"/>
      <c r="D1" s="31"/>
      <c r="E1" s="31"/>
      <c r="F1" s="31"/>
      <c r="G1" s="31"/>
      <c r="H1" s="31"/>
      <c r="I1" s="31"/>
      <c r="J1" s="31"/>
      <c r="K1" s="31"/>
      <c r="L1" s="31"/>
      <c r="M1" s="31"/>
    </row>
    <row r="2" spans="1:15" s="70" customFormat="1" ht="50.25" customHeight="1" x14ac:dyDescent="0.2">
      <c r="B2" s="1435" t="s">
        <v>1312</v>
      </c>
      <c r="C2" s="1435"/>
      <c r="D2" s="1435"/>
      <c r="E2" s="1435"/>
      <c r="F2" s="1435"/>
      <c r="G2" s="1435"/>
      <c r="H2" s="1435"/>
      <c r="I2" s="499"/>
      <c r="J2" s="499"/>
      <c r="K2" s="499"/>
      <c r="L2" s="499"/>
      <c r="M2" s="499"/>
    </row>
    <row r="3" spans="1:15" s="1" customFormat="1" ht="21" customHeight="1" x14ac:dyDescent="0.25">
      <c r="B3" s="1274" t="s">
        <v>1228</v>
      </c>
      <c r="C3"/>
      <c r="D3"/>
      <c r="E3"/>
      <c r="F3" s="500"/>
      <c r="G3" s="500"/>
      <c r="H3" s="500"/>
      <c r="I3" s="500"/>
      <c r="J3" s="500"/>
      <c r="K3"/>
      <c r="L3"/>
      <c r="M3"/>
    </row>
    <row r="4" spans="1:15" s="1" customFormat="1" ht="14.25" customHeight="1" thickBot="1" x14ac:dyDescent="0.3">
      <c r="B4" s="504"/>
      <c r="C4"/>
      <c r="D4"/>
      <c r="E4"/>
      <c r="F4" s="500"/>
      <c r="G4" s="500"/>
      <c r="H4" s="500"/>
      <c r="I4" s="500"/>
      <c r="J4" s="500"/>
      <c r="K4"/>
      <c r="L4"/>
      <c r="M4"/>
    </row>
    <row r="5" spans="1:15" s="335" customFormat="1" ht="28.5" customHeight="1" x14ac:dyDescent="0.2">
      <c r="A5" s="334"/>
      <c r="B5" s="1868" t="s">
        <v>1954</v>
      </c>
      <c r="C5" s="1869"/>
      <c r="D5" s="1874" t="s">
        <v>1318</v>
      </c>
      <c r="E5" s="1874"/>
      <c r="F5" s="1876" t="s">
        <v>1311</v>
      </c>
      <c r="G5" s="1877"/>
      <c r="H5" s="1877"/>
      <c r="I5" s="1877"/>
      <c r="J5" s="1877"/>
      <c r="K5" s="1877"/>
      <c r="L5" s="1877"/>
      <c r="M5" s="1877"/>
      <c r="N5" s="1877"/>
      <c r="O5" s="1844" t="s">
        <v>1298</v>
      </c>
    </row>
    <row r="6" spans="1:15" s="335" customFormat="1" ht="29.25" customHeight="1" x14ac:dyDescent="0.2">
      <c r="A6" s="334"/>
      <c r="B6" s="1870"/>
      <c r="C6" s="1871"/>
      <c r="D6" s="1875"/>
      <c r="E6" s="1875"/>
      <c r="F6" s="1847" t="s">
        <v>1310</v>
      </c>
      <c r="G6" s="1848"/>
      <c r="H6" s="1848"/>
      <c r="I6" s="1848"/>
      <c r="J6" s="1848"/>
      <c r="K6" s="1848"/>
      <c r="L6" s="1848"/>
      <c r="M6" s="1849" t="s">
        <v>1308</v>
      </c>
      <c r="N6" s="1849" t="s">
        <v>1305</v>
      </c>
      <c r="O6" s="1845"/>
    </row>
    <row r="7" spans="1:15" s="335" customFormat="1" ht="134.25" customHeight="1" x14ac:dyDescent="0.2">
      <c r="A7" s="334"/>
      <c r="B7" s="1872"/>
      <c r="C7" s="1873"/>
      <c r="D7" s="336" t="s">
        <v>1306</v>
      </c>
      <c r="E7" s="336" t="s">
        <v>1307</v>
      </c>
      <c r="F7" s="336" t="s">
        <v>1299</v>
      </c>
      <c r="G7" s="336" t="s">
        <v>1300</v>
      </c>
      <c r="H7" s="336" t="s">
        <v>1301</v>
      </c>
      <c r="I7" s="336" t="s">
        <v>1302</v>
      </c>
      <c r="J7" s="336" t="s">
        <v>1303</v>
      </c>
      <c r="K7" s="336" t="s">
        <v>1304</v>
      </c>
      <c r="L7" s="336" t="s">
        <v>1309</v>
      </c>
      <c r="M7" s="1850"/>
      <c r="N7" s="1850"/>
      <c r="O7" s="1846"/>
    </row>
    <row r="8" spans="1:15" s="335" customFormat="1" ht="6.75" customHeight="1" thickBot="1" x14ac:dyDescent="0.3">
      <c r="A8" s="334"/>
      <c r="B8" s="337"/>
      <c r="C8" s="337"/>
      <c r="D8" s="338"/>
      <c r="E8" s="338"/>
      <c r="F8" s="338"/>
      <c r="G8" s="338"/>
      <c r="H8" s="338"/>
      <c r="I8" s="338"/>
      <c r="J8" s="338"/>
      <c r="K8" s="338"/>
      <c r="L8" s="338"/>
      <c r="M8" s="339"/>
      <c r="N8" s="339"/>
      <c r="O8" s="337"/>
    </row>
    <row r="9" spans="1:15" s="335" customFormat="1" ht="35.25" customHeight="1" thickBot="1" x14ac:dyDescent="0.25">
      <c r="A9" s="334"/>
      <c r="B9" s="1858" t="s">
        <v>1296</v>
      </c>
      <c r="C9" s="1859"/>
      <c r="D9" s="1859"/>
      <c r="E9" s="1859"/>
      <c r="F9" s="1859"/>
      <c r="G9" s="1859"/>
      <c r="H9" s="1859"/>
      <c r="I9" s="1859"/>
      <c r="J9" s="1859"/>
      <c r="K9" s="1859"/>
      <c r="L9" s="1859"/>
      <c r="M9" s="1859"/>
      <c r="N9" s="1859"/>
      <c r="O9" s="1860"/>
    </row>
    <row r="10" spans="1:15" s="335" customFormat="1" ht="30.75" customHeight="1" x14ac:dyDescent="0.2">
      <c r="B10" s="1861" t="s">
        <v>2033</v>
      </c>
      <c r="C10" s="1126" t="s">
        <v>1289</v>
      </c>
      <c r="D10" s="1124">
        <v>2</v>
      </c>
      <c r="E10" s="1124">
        <v>3</v>
      </c>
      <c r="F10" s="1124">
        <v>10</v>
      </c>
      <c r="G10" s="1124">
        <v>4</v>
      </c>
      <c r="H10" s="1124">
        <v>0</v>
      </c>
      <c r="I10" s="1124">
        <v>6</v>
      </c>
      <c r="J10" s="1124">
        <v>2</v>
      </c>
      <c r="K10" s="1124">
        <v>4</v>
      </c>
      <c r="L10" s="1124">
        <v>2</v>
      </c>
      <c r="M10" s="1124">
        <v>2</v>
      </c>
      <c r="N10" s="1124">
        <v>0</v>
      </c>
      <c r="O10" s="1127">
        <f t="shared" ref="O10:O16" si="0">IF(AND(D10="",E10="",F10="",I10="",N10=""),"",SUM(D10:N10))</f>
        <v>35</v>
      </c>
    </row>
    <row r="11" spans="1:15" s="335" customFormat="1" ht="31.5" customHeight="1" x14ac:dyDescent="0.2">
      <c r="B11" s="1862"/>
      <c r="C11" s="1039" t="s">
        <v>1290</v>
      </c>
      <c r="D11" s="1125">
        <v>4</v>
      </c>
      <c r="E11" s="1125">
        <v>2</v>
      </c>
      <c r="F11" s="1125">
        <v>7</v>
      </c>
      <c r="G11" s="1125">
        <v>3</v>
      </c>
      <c r="H11" s="1125">
        <v>0</v>
      </c>
      <c r="I11" s="1125">
        <v>12</v>
      </c>
      <c r="J11" s="1125">
        <v>4</v>
      </c>
      <c r="K11" s="1125">
        <v>2</v>
      </c>
      <c r="L11" s="1125">
        <v>1</v>
      </c>
      <c r="M11" s="1125">
        <v>1</v>
      </c>
      <c r="N11" s="1125">
        <v>0</v>
      </c>
      <c r="O11" s="1040">
        <f t="shared" si="0"/>
        <v>36</v>
      </c>
    </row>
    <row r="12" spans="1:15" s="335" customFormat="1" ht="30.75" customHeight="1" x14ac:dyDescent="0.2">
      <c r="B12" s="1862"/>
      <c r="C12" s="1039" t="s">
        <v>1291</v>
      </c>
      <c r="D12" s="1125">
        <v>2</v>
      </c>
      <c r="E12" s="1125">
        <v>2</v>
      </c>
      <c r="F12" s="1125">
        <v>18</v>
      </c>
      <c r="G12" s="1125">
        <v>5</v>
      </c>
      <c r="H12" s="1125">
        <v>0</v>
      </c>
      <c r="I12" s="1125">
        <v>5</v>
      </c>
      <c r="J12" s="1125">
        <v>8</v>
      </c>
      <c r="K12" s="1125">
        <v>3</v>
      </c>
      <c r="L12" s="1125">
        <v>3</v>
      </c>
      <c r="M12" s="1125">
        <v>4</v>
      </c>
      <c r="N12" s="1125">
        <v>0</v>
      </c>
      <c r="O12" s="1040">
        <f t="shared" si="0"/>
        <v>50</v>
      </c>
    </row>
    <row r="13" spans="1:15" s="335" customFormat="1" ht="29.25" customHeight="1" x14ac:dyDescent="0.2">
      <c r="B13" s="1862" t="s">
        <v>1292</v>
      </c>
      <c r="C13" s="1863"/>
      <c r="D13" s="1125">
        <v>2</v>
      </c>
      <c r="E13" s="1125">
        <v>0</v>
      </c>
      <c r="F13" s="1125">
        <v>3</v>
      </c>
      <c r="G13" s="1125">
        <v>2</v>
      </c>
      <c r="H13" s="1125">
        <v>0</v>
      </c>
      <c r="I13" s="1125">
        <v>5</v>
      </c>
      <c r="J13" s="1125">
        <v>4</v>
      </c>
      <c r="K13" s="1125">
        <v>8</v>
      </c>
      <c r="L13" s="1125">
        <v>2</v>
      </c>
      <c r="M13" s="1125">
        <v>3</v>
      </c>
      <c r="N13" s="1125">
        <v>4</v>
      </c>
      <c r="O13" s="1040">
        <f t="shared" si="0"/>
        <v>33</v>
      </c>
    </row>
    <row r="14" spans="1:15" s="335" customFormat="1" ht="28.5" customHeight="1" x14ac:dyDescent="0.2">
      <c r="B14" s="1862" t="s">
        <v>1293</v>
      </c>
      <c r="C14" s="1864"/>
      <c r="D14" s="340">
        <v>3</v>
      </c>
      <c r="E14" s="340">
        <v>3</v>
      </c>
      <c r="F14" s="340">
        <v>0</v>
      </c>
      <c r="G14" s="340">
        <v>1</v>
      </c>
      <c r="H14" s="340">
        <v>0</v>
      </c>
      <c r="I14" s="340">
        <v>0</v>
      </c>
      <c r="J14" s="340">
        <v>0</v>
      </c>
      <c r="K14" s="340">
        <v>0</v>
      </c>
      <c r="L14" s="340">
        <v>0</v>
      </c>
      <c r="M14" s="340">
        <v>0</v>
      </c>
      <c r="N14" s="340">
        <v>5</v>
      </c>
      <c r="O14" s="342">
        <f t="shared" si="0"/>
        <v>12</v>
      </c>
    </row>
    <row r="15" spans="1:15" s="335" customFormat="1" ht="27" customHeight="1" x14ac:dyDescent="0.2">
      <c r="B15" s="1862" t="s">
        <v>1294</v>
      </c>
      <c r="C15" s="1865"/>
      <c r="D15" s="341">
        <v>2</v>
      </c>
      <c r="E15" s="341">
        <v>4</v>
      </c>
      <c r="F15" s="341">
        <v>0</v>
      </c>
      <c r="G15" s="341">
        <v>0</v>
      </c>
      <c r="H15" s="341">
        <v>0</v>
      </c>
      <c r="I15" s="341">
        <v>0</v>
      </c>
      <c r="J15" s="341">
        <v>0</v>
      </c>
      <c r="K15" s="341">
        <v>0</v>
      </c>
      <c r="L15" s="341">
        <v>0</v>
      </c>
      <c r="M15" s="341">
        <v>7</v>
      </c>
      <c r="N15" s="341">
        <v>7</v>
      </c>
      <c r="O15" s="342">
        <f t="shared" si="0"/>
        <v>20</v>
      </c>
    </row>
    <row r="16" spans="1:15" s="335" customFormat="1" ht="28.5" customHeight="1" x14ac:dyDescent="0.2">
      <c r="B16" s="1866" t="s">
        <v>1295</v>
      </c>
      <c r="C16" s="1867"/>
      <c r="D16" s="343">
        <v>1</v>
      </c>
      <c r="E16" s="343">
        <v>0</v>
      </c>
      <c r="F16" s="343">
        <v>1</v>
      </c>
      <c r="G16" s="343">
        <v>1</v>
      </c>
      <c r="H16" s="343">
        <v>5</v>
      </c>
      <c r="I16" s="343">
        <v>0</v>
      </c>
      <c r="J16" s="343">
        <v>0</v>
      </c>
      <c r="K16" s="343">
        <v>0</v>
      </c>
      <c r="L16" s="343">
        <v>3</v>
      </c>
      <c r="M16" s="343">
        <v>3</v>
      </c>
      <c r="N16" s="343">
        <v>0</v>
      </c>
      <c r="O16" s="344">
        <f t="shared" si="0"/>
        <v>14</v>
      </c>
    </row>
    <row r="17" spans="2:21" s="335" customFormat="1" ht="28.5" customHeight="1" thickBot="1" x14ac:dyDescent="0.25">
      <c r="B17" s="1851" t="s">
        <v>1297</v>
      </c>
      <c r="C17" s="1852"/>
      <c r="D17" s="345">
        <f>IF(AND(D10="",D11="",D12="",D13="",D14="",D15="",D16=""),"",SUM(D10:D16))</f>
        <v>16</v>
      </c>
      <c r="E17" s="403">
        <f t="shared" ref="E17:O17" si="1">IF(AND(E10="",E11="",E12="",E13="",E14="",E15="",E16=""),"",SUM(E10:E16))</f>
        <v>14</v>
      </c>
      <c r="F17" s="345">
        <f t="shared" si="1"/>
        <v>39</v>
      </c>
      <c r="G17" s="404">
        <f t="shared" si="1"/>
        <v>16</v>
      </c>
      <c r="H17" s="345">
        <f t="shared" si="1"/>
        <v>5</v>
      </c>
      <c r="I17" s="345">
        <f t="shared" si="1"/>
        <v>28</v>
      </c>
      <c r="J17" s="345">
        <f t="shared" si="1"/>
        <v>18</v>
      </c>
      <c r="K17" s="345">
        <f t="shared" si="1"/>
        <v>17</v>
      </c>
      <c r="L17" s="345">
        <f t="shared" si="1"/>
        <v>11</v>
      </c>
      <c r="M17" s="345">
        <f t="shared" si="1"/>
        <v>20</v>
      </c>
      <c r="N17" s="345">
        <f t="shared" si="1"/>
        <v>16</v>
      </c>
      <c r="O17" s="346">
        <f t="shared" si="1"/>
        <v>200</v>
      </c>
      <c r="Q17" s="347"/>
      <c r="R17" s="347"/>
      <c r="S17" s="347"/>
      <c r="T17" s="347"/>
      <c r="U17" s="347"/>
    </row>
    <row r="18" spans="2:21" s="335" customFormat="1" ht="3.95" customHeight="1" thickBot="1" x14ac:dyDescent="0.25">
      <c r="B18" s="348"/>
      <c r="C18" s="348"/>
      <c r="D18" s="349"/>
      <c r="E18" s="349"/>
      <c r="F18" s="349"/>
      <c r="G18" s="349"/>
      <c r="H18" s="349"/>
      <c r="I18" s="349"/>
      <c r="J18" s="349"/>
      <c r="K18" s="349"/>
      <c r="L18" s="349"/>
      <c r="M18" s="349"/>
      <c r="N18" s="349"/>
      <c r="O18" s="350"/>
      <c r="Q18" s="347"/>
      <c r="R18" s="347"/>
      <c r="S18" s="347"/>
      <c r="T18" s="347"/>
      <c r="U18" s="347"/>
    </row>
    <row r="19" spans="2:21" s="335" customFormat="1" ht="30" customHeight="1" thickBot="1" x14ac:dyDescent="0.25">
      <c r="B19" s="1853" t="s">
        <v>1953</v>
      </c>
      <c r="C19" s="1854"/>
      <c r="D19" s="351"/>
      <c r="E19" s="351"/>
      <c r="F19" s="352">
        <v>2</v>
      </c>
      <c r="G19" s="352">
        <v>2</v>
      </c>
      <c r="H19" s="352">
        <v>0</v>
      </c>
      <c r="I19" s="352">
        <v>0</v>
      </c>
      <c r="J19" s="352">
        <v>1</v>
      </c>
      <c r="K19" s="352">
        <v>0</v>
      </c>
      <c r="L19" s="352">
        <v>0</v>
      </c>
      <c r="M19" s="352">
        <v>0</v>
      </c>
      <c r="N19" s="352">
        <v>0</v>
      </c>
      <c r="O19" s="353">
        <v>3</v>
      </c>
      <c r="Q19" s="354"/>
      <c r="R19" s="354"/>
      <c r="S19" s="354"/>
      <c r="T19" s="354"/>
    </row>
    <row r="20" spans="2:21" s="335" customFormat="1" ht="9.9499999999999993" customHeight="1" thickBot="1" x14ac:dyDescent="0.25">
      <c r="B20" s="1855"/>
      <c r="C20" s="1856"/>
      <c r="D20" s="1856"/>
      <c r="E20" s="1856"/>
      <c r="F20" s="1856"/>
      <c r="G20" s="1856"/>
      <c r="H20" s="1856"/>
      <c r="I20" s="1856"/>
      <c r="J20" s="1856"/>
      <c r="K20" s="1856"/>
      <c r="L20" s="1856"/>
      <c r="M20" s="1856"/>
      <c r="N20" s="1856"/>
      <c r="O20" s="1856"/>
      <c r="Q20" s="354"/>
      <c r="R20" s="354"/>
      <c r="S20" s="354"/>
      <c r="T20" s="354"/>
    </row>
    <row r="21" spans="2:21" s="355" customFormat="1" ht="34.5" customHeight="1" x14ac:dyDescent="0.2">
      <c r="B21" s="1857" t="s">
        <v>1319</v>
      </c>
      <c r="C21" s="1627"/>
      <c r="D21" s="1627"/>
      <c r="E21" s="1627"/>
      <c r="F21" s="1627"/>
      <c r="G21" s="1627"/>
      <c r="H21" s="1627"/>
      <c r="I21" s="1627"/>
      <c r="J21" s="1627"/>
      <c r="K21" s="1627"/>
      <c r="L21" s="1627"/>
      <c r="M21" s="1627"/>
      <c r="N21" s="1627"/>
      <c r="O21" s="1628"/>
      <c r="R21" s="356"/>
      <c r="S21" s="356"/>
    </row>
    <row r="22" spans="2:21" s="355" customFormat="1" ht="39" customHeight="1" x14ac:dyDescent="0.2">
      <c r="B22" s="1820" t="s">
        <v>1952</v>
      </c>
      <c r="C22" s="1821"/>
      <c r="D22" s="357">
        <v>0</v>
      </c>
      <c r="E22" s="357">
        <v>0</v>
      </c>
      <c r="F22" s="357">
        <v>5</v>
      </c>
      <c r="G22" s="357">
        <v>2</v>
      </c>
      <c r="H22" s="357">
        <v>0</v>
      </c>
      <c r="I22" s="357">
        <v>2</v>
      </c>
      <c r="J22" s="357">
        <v>0</v>
      </c>
      <c r="K22" s="357">
        <v>0</v>
      </c>
      <c r="L22" s="357">
        <v>3</v>
      </c>
      <c r="M22" s="357">
        <v>0</v>
      </c>
      <c r="N22" s="357">
        <v>1</v>
      </c>
      <c r="O22" s="342">
        <f>SUM(F22:N22)</f>
        <v>13</v>
      </c>
      <c r="R22" s="356"/>
      <c r="S22" s="356"/>
    </row>
    <row r="23" spans="2:21" s="355" customFormat="1" ht="37.5" customHeight="1" x14ac:dyDescent="0.2">
      <c r="B23" s="1820" t="s">
        <v>1951</v>
      </c>
      <c r="C23" s="1821"/>
      <c r="D23" s="357">
        <v>0</v>
      </c>
      <c r="E23" s="357">
        <v>0</v>
      </c>
      <c r="F23" s="407">
        <v>3</v>
      </c>
      <c r="G23" s="357">
        <v>0</v>
      </c>
      <c r="H23" s="357">
        <v>0</v>
      </c>
      <c r="I23" s="357">
        <v>3</v>
      </c>
      <c r="J23" s="357">
        <v>0</v>
      </c>
      <c r="K23" s="357">
        <v>0</v>
      </c>
      <c r="L23" s="357">
        <v>2</v>
      </c>
      <c r="M23" s="357">
        <v>0</v>
      </c>
      <c r="N23" s="357">
        <v>0</v>
      </c>
      <c r="O23" s="342">
        <f>SUM(F23:N23)</f>
        <v>8</v>
      </c>
      <c r="R23" s="356"/>
      <c r="S23" s="356"/>
    </row>
    <row r="24" spans="2:21" s="355" customFormat="1" ht="36.75" customHeight="1" thickBot="1" x14ac:dyDescent="0.25">
      <c r="B24" s="1824" t="s">
        <v>1950</v>
      </c>
      <c r="C24" s="1825"/>
      <c r="D24" s="358">
        <v>0</v>
      </c>
      <c r="E24" s="405">
        <v>0</v>
      </c>
      <c r="F24" s="358">
        <v>7</v>
      </c>
      <c r="G24" s="406">
        <v>2</v>
      </c>
      <c r="H24" s="358">
        <v>0</v>
      </c>
      <c r="I24" s="358">
        <v>5</v>
      </c>
      <c r="J24" s="358">
        <v>0</v>
      </c>
      <c r="K24" s="358">
        <v>0</v>
      </c>
      <c r="L24" s="358">
        <v>4</v>
      </c>
      <c r="M24" s="358">
        <v>0</v>
      </c>
      <c r="N24" s="358">
        <v>1</v>
      </c>
      <c r="O24" s="346">
        <f>SUM(F24:N24)</f>
        <v>19</v>
      </c>
      <c r="R24" s="356"/>
      <c r="S24" s="356"/>
    </row>
    <row r="25" spans="2:21" s="335" customFormat="1" ht="3.95" customHeight="1" thickBot="1" x14ac:dyDescent="0.25">
      <c r="B25" s="359"/>
      <c r="C25" s="359"/>
      <c r="D25" s="360"/>
      <c r="E25" s="360"/>
      <c r="F25" s="360"/>
      <c r="G25" s="360"/>
      <c r="H25" s="360"/>
      <c r="I25" s="360"/>
      <c r="J25" s="360"/>
      <c r="K25" s="360"/>
      <c r="L25" s="360"/>
      <c r="M25" s="360"/>
      <c r="N25" s="360"/>
      <c r="O25" s="361"/>
      <c r="R25" s="362"/>
      <c r="S25" s="362"/>
    </row>
    <row r="26" spans="2:21" s="362" customFormat="1" ht="30.75" customHeight="1" thickBot="1" x14ac:dyDescent="0.25">
      <c r="B26" s="1826" t="s">
        <v>1955</v>
      </c>
      <c r="C26" s="1827"/>
      <c r="D26" s="363">
        <v>0</v>
      </c>
      <c r="E26" s="363">
        <v>0</v>
      </c>
      <c r="F26" s="363">
        <v>1</v>
      </c>
      <c r="G26" s="363">
        <v>0</v>
      </c>
      <c r="H26" s="363">
        <v>0</v>
      </c>
      <c r="I26" s="363">
        <v>1</v>
      </c>
      <c r="J26" s="363">
        <v>0</v>
      </c>
      <c r="K26" s="363">
        <v>0</v>
      </c>
      <c r="L26" s="363">
        <v>0</v>
      </c>
      <c r="M26" s="363">
        <v>0</v>
      </c>
      <c r="N26" s="363">
        <v>0</v>
      </c>
      <c r="O26" s="364">
        <f>SUM(F26:N26)</f>
        <v>2</v>
      </c>
    </row>
    <row r="27" spans="2:21" s="335" customFormat="1" ht="10.5" customHeight="1" thickBot="1" x14ac:dyDescent="0.25">
      <c r="B27" s="365"/>
      <c r="C27" s="366"/>
      <c r="D27" s="367"/>
      <c r="E27" s="367"/>
      <c r="F27" s="367"/>
      <c r="G27" s="367"/>
      <c r="H27" s="360"/>
      <c r="I27" s="360"/>
      <c r="J27" s="360"/>
      <c r="K27" s="360"/>
      <c r="L27" s="360"/>
      <c r="M27" s="360"/>
      <c r="N27" s="360"/>
      <c r="O27" s="360"/>
      <c r="R27" s="362"/>
      <c r="S27" s="362"/>
    </row>
    <row r="28" spans="2:21" s="335" customFormat="1" ht="54" customHeight="1" thickBot="1" x14ac:dyDescent="0.25">
      <c r="B28" s="1828" t="s">
        <v>1956</v>
      </c>
      <c r="C28" s="1829"/>
      <c r="D28" s="368">
        <f>D17+D24-D26</f>
        <v>16</v>
      </c>
      <c r="E28" s="368">
        <f t="shared" ref="E28:O28" si="2">E17+E24-E26</f>
        <v>14</v>
      </c>
      <c r="F28" s="368">
        <f t="shared" si="2"/>
        <v>45</v>
      </c>
      <c r="G28" s="368">
        <f t="shared" si="2"/>
        <v>18</v>
      </c>
      <c r="H28" s="368">
        <f t="shared" si="2"/>
        <v>5</v>
      </c>
      <c r="I28" s="368">
        <f t="shared" si="2"/>
        <v>32</v>
      </c>
      <c r="J28" s="368">
        <f t="shared" si="2"/>
        <v>18</v>
      </c>
      <c r="K28" s="368">
        <f t="shared" si="2"/>
        <v>17</v>
      </c>
      <c r="L28" s="368">
        <f t="shared" si="2"/>
        <v>15</v>
      </c>
      <c r="M28" s="368">
        <f t="shared" si="2"/>
        <v>20</v>
      </c>
      <c r="N28" s="368">
        <f t="shared" si="2"/>
        <v>17</v>
      </c>
      <c r="O28" s="369">
        <f t="shared" si="2"/>
        <v>217</v>
      </c>
      <c r="P28" s="785"/>
      <c r="Q28" s="786"/>
      <c r="R28" s="786"/>
      <c r="S28" s="786"/>
    </row>
    <row r="29" spans="2:21" s="335" customFormat="1" ht="15" customHeight="1" thickBot="1" x14ac:dyDescent="0.25">
      <c r="B29" s="370"/>
      <c r="C29" s="370"/>
      <c r="D29" s="371"/>
      <c r="E29" s="371"/>
      <c r="F29" s="371"/>
      <c r="G29" s="371"/>
      <c r="H29" s="371"/>
      <c r="I29" s="371"/>
      <c r="J29" s="371"/>
      <c r="K29" s="371"/>
      <c r="L29" s="371"/>
      <c r="M29" s="371"/>
      <c r="N29" s="371"/>
      <c r="O29" s="371"/>
      <c r="R29" s="362"/>
      <c r="S29" s="362"/>
    </row>
    <row r="30" spans="2:21" s="373" customFormat="1" ht="25.5" customHeight="1" thickBot="1" x14ac:dyDescent="0.3">
      <c r="B30" s="1842" t="s">
        <v>1320</v>
      </c>
      <c r="C30" s="1843"/>
      <c r="D30" s="1838" t="s">
        <v>1934</v>
      </c>
      <c r="E30" s="1839"/>
      <c r="F30" s="1839"/>
      <c r="G30" s="1839"/>
      <c r="H30" s="1839"/>
      <c r="I30" s="1839"/>
      <c r="J30" s="1839"/>
      <c r="K30" s="1839"/>
      <c r="L30" s="1839"/>
      <c r="M30" s="1839"/>
      <c r="N30" s="372">
        <f>F17+F24</f>
        <v>46</v>
      </c>
      <c r="O30" s="1835">
        <f>SUM(N30:N32)</f>
        <v>69</v>
      </c>
      <c r="R30" s="374"/>
      <c r="S30" s="374"/>
    </row>
    <row r="31" spans="2:21" s="373" customFormat="1" ht="27.75" customHeight="1" thickBot="1" x14ac:dyDescent="0.3">
      <c r="B31" s="375"/>
      <c r="C31" s="376"/>
      <c r="D31" s="1838" t="s">
        <v>1957</v>
      </c>
      <c r="E31" s="1839"/>
      <c r="F31" s="1839"/>
      <c r="G31" s="1839"/>
      <c r="H31" s="1839"/>
      <c r="I31" s="1839"/>
      <c r="J31" s="1839"/>
      <c r="K31" s="1839"/>
      <c r="L31" s="1839"/>
      <c r="M31" s="1839"/>
      <c r="N31" s="372">
        <f>G17+G24</f>
        <v>18</v>
      </c>
      <c r="O31" s="1836"/>
      <c r="R31" s="374"/>
      <c r="S31" s="374"/>
    </row>
    <row r="32" spans="2:21" s="335" customFormat="1" ht="27" customHeight="1" thickBot="1" x14ac:dyDescent="0.25">
      <c r="B32" s="1840"/>
      <c r="C32" s="1841"/>
      <c r="D32" s="1838" t="s">
        <v>1935</v>
      </c>
      <c r="E32" s="1839"/>
      <c r="F32" s="1839"/>
      <c r="G32" s="1839"/>
      <c r="H32" s="1839"/>
      <c r="I32" s="1839"/>
      <c r="J32" s="1839"/>
      <c r="K32" s="1839"/>
      <c r="L32" s="1839"/>
      <c r="M32" s="1839"/>
      <c r="N32" s="372">
        <f>H17+H24</f>
        <v>5</v>
      </c>
      <c r="O32" s="1837"/>
      <c r="R32" s="362"/>
      <c r="S32" s="362"/>
    </row>
    <row r="33" spans="2:21" ht="8.25" customHeight="1" x14ac:dyDescent="0.2"/>
    <row r="34" spans="2:21" s="335" customFormat="1" ht="9" hidden="1" customHeight="1" x14ac:dyDescent="0.2">
      <c r="B34" s="377"/>
      <c r="C34" s="377"/>
      <c r="D34" s="377"/>
      <c r="E34" s="377"/>
      <c r="F34" s="377"/>
      <c r="G34" s="377"/>
      <c r="H34" s="377"/>
      <c r="I34" s="377"/>
      <c r="J34" s="377"/>
      <c r="K34" s="377"/>
      <c r="L34" s="377"/>
      <c r="M34" s="377"/>
      <c r="N34" s="377"/>
      <c r="O34" s="378"/>
    </row>
    <row r="35" spans="2:21" s="355" customFormat="1" ht="13.5" hidden="1" customHeight="1" x14ac:dyDescent="0.2">
      <c r="B35" s="1830" t="s">
        <v>949</v>
      </c>
      <c r="C35" s="1831"/>
      <c r="D35" s="1831"/>
      <c r="E35" s="1831"/>
      <c r="F35" s="1831"/>
      <c r="G35" s="1831"/>
      <c r="H35" s="1831"/>
      <c r="I35" s="1831"/>
      <c r="J35" s="1831"/>
      <c r="K35" s="1831"/>
      <c r="L35" s="1831"/>
      <c r="M35" s="1831"/>
      <c r="N35" s="1831"/>
      <c r="O35" s="1831"/>
    </row>
    <row r="36" spans="2:21" s="379" customFormat="1" ht="35.450000000000003" hidden="1" customHeight="1" x14ac:dyDescent="0.2">
      <c r="B36" s="1832" t="s">
        <v>950</v>
      </c>
      <c r="C36" s="1833"/>
      <c r="D36" s="1833"/>
      <c r="E36" s="1833"/>
      <c r="F36" s="1833"/>
      <c r="G36" s="1833"/>
      <c r="H36" s="1833"/>
      <c r="I36" s="1833"/>
      <c r="J36" s="1833"/>
      <c r="K36" s="1833"/>
      <c r="L36" s="1833"/>
      <c r="M36" s="1833"/>
      <c r="N36" s="1833"/>
      <c r="O36" s="1833"/>
    </row>
    <row r="37" spans="2:21" s="355" customFormat="1" ht="45.75" hidden="1" customHeight="1" x14ac:dyDescent="0.2">
      <c r="B37" s="1832" t="s">
        <v>951</v>
      </c>
      <c r="C37" s="1832"/>
      <c r="D37" s="1832"/>
      <c r="E37" s="1832"/>
      <c r="F37" s="1832"/>
      <c r="G37" s="1832"/>
      <c r="H37" s="1832"/>
      <c r="I37" s="1832"/>
      <c r="J37" s="1832"/>
      <c r="K37" s="1832"/>
      <c r="L37" s="1832"/>
      <c r="M37" s="1832"/>
      <c r="N37" s="1832"/>
      <c r="O37" s="1832"/>
    </row>
    <row r="38" spans="2:21" s="355" customFormat="1" ht="12" hidden="1" customHeight="1" x14ac:dyDescent="0.2">
      <c r="B38" s="1832" t="s">
        <v>952</v>
      </c>
      <c r="C38" s="1834"/>
      <c r="D38" s="1834"/>
      <c r="E38" s="1834"/>
      <c r="F38" s="1834"/>
      <c r="G38" s="1834"/>
      <c r="H38" s="1834"/>
      <c r="I38" s="1834"/>
      <c r="J38" s="1834"/>
      <c r="K38" s="1834"/>
      <c r="L38" s="1834"/>
      <c r="M38" s="1834"/>
      <c r="N38" s="1834"/>
      <c r="O38" s="1834"/>
    </row>
    <row r="39" spans="2:21" s="355" customFormat="1" ht="12" hidden="1" customHeight="1" x14ac:dyDescent="0.2">
      <c r="B39" s="1832" t="s">
        <v>953</v>
      </c>
      <c r="C39" s="1832"/>
      <c r="D39" s="1832"/>
      <c r="E39" s="1832"/>
      <c r="F39" s="1832"/>
      <c r="G39" s="1832"/>
      <c r="H39" s="1832"/>
      <c r="I39" s="1832"/>
      <c r="J39" s="1832"/>
      <c r="K39" s="1832"/>
      <c r="L39" s="1832"/>
      <c r="M39" s="1832"/>
      <c r="N39" s="1832"/>
      <c r="O39" s="1832"/>
    </row>
    <row r="40" spans="2:21" s="355" customFormat="1" ht="12" hidden="1" customHeight="1" x14ac:dyDescent="0.2">
      <c r="B40" s="1832" t="s">
        <v>954</v>
      </c>
      <c r="C40" s="1832"/>
      <c r="D40" s="1832"/>
      <c r="E40" s="1832"/>
      <c r="F40" s="1832"/>
      <c r="G40" s="1832"/>
      <c r="H40" s="1832"/>
      <c r="I40" s="1832"/>
      <c r="J40" s="1832"/>
      <c r="K40" s="1832"/>
      <c r="L40" s="1832"/>
      <c r="M40" s="1832"/>
      <c r="N40" s="1832"/>
      <c r="O40" s="1832"/>
    </row>
    <row r="41" spans="2:21" s="355" customFormat="1" ht="69.75" hidden="1" customHeight="1" x14ac:dyDescent="0.2">
      <c r="B41" s="1832" t="s">
        <v>955</v>
      </c>
      <c r="C41" s="1832"/>
      <c r="D41" s="1832"/>
      <c r="E41" s="1832"/>
      <c r="F41" s="1832"/>
      <c r="G41" s="1832"/>
      <c r="H41" s="1832"/>
      <c r="I41" s="1832"/>
      <c r="J41" s="1832"/>
      <c r="K41" s="1832"/>
      <c r="L41" s="1832"/>
      <c r="M41" s="1832"/>
      <c r="N41" s="1832"/>
      <c r="O41" s="1832"/>
    </row>
    <row r="42" spans="2:21" s="355" customFormat="1" ht="12" hidden="1" customHeight="1" x14ac:dyDescent="0.2">
      <c r="B42" s="1832" t="s">
        <v>956</v>
      </c>
      <c r="C42" s="1833"/>
      <c r="D42" s="1833"/>
      <c r="E42" s="1833"/>
      <c r="F42" s="1833"/>
      <c r="G42" s="1833"/>
      <c r="H42" s="1833"/>
      <c r="I42" s="1833"/>
      <c r="J42" s="1833"/>
      <c r="K42" s="1833"/>
      <c r="L42" s="1833"/>
      <c r="M42" s="1833"/>
      <c r="N42" s="1833"/>
      <c r="O42" s="1833"/>
    </row>
    <row r="43" spans="2:21" s="355" customFormat="1" ht="5.25" hidden="1" customHeight="1" x14ac:dyDescent="0.2">
      <c r="B43" s="1832" t="s">
        <v>957</v>
      </c>
      <c r="C43" s="1878"/>
      <c r="D43" s="1878"/>
      <c r="E43" s="1878"/>
      <c r="F43" s="1878"/>
      <c r="G43" s="1878"/>
      <c r="H43" s="1878"/>
      <c r="I43" s="1878"/>
      <c r="J43" s="1878"/>
      <c r="K43" s="1878"/>
      <c r="L43" s="1878"/>
      <c r="M43" s="1878"/>
      <c r="N43" s="1878"/>
      <c r="O43" s="1878"/>
    </row>
    <row r="44" spans="2:21" s="355" customFormat="1" ht="17.25" customHeight="1" thickBot="1" x14ac:dyDescent="0.25"/>
    <row r="45" spans="2:21" s="355" customFormat="1" ht="27" customHeight="1" thickBot="1" x14ac:dyDescent="0.25">
      <c r="B45" s="1528" t="s">
        <v>1881</v>
      </c>
      <c r="C45" s="1529"/>
      <c r="D45" s="1529"/>
      <c r="E45" s="1529"/>
      <c r="F45" s="1529"/>
      <c r="G45" s="1530"/>
      <c r="H45" s="381"/>
      <c r="I45" s="1528" t="s">
        <v>1882</v>
      </c>
      <c r="J45" s="1529"/>
      <c r="K45" s="1529"/>
      <c r="L45" s="1529"/>
      <c r="M45" s="1529"/>
      <c r="N45" s="1530"/>
      <c r="P45" s="1528" t="s">
        <v>1883</v>
      </c>
      <c r="Q45" s="1529"/>
      <c r="R45" s="1529"/>
      <c r="S45" s="1529"/>
      <c r="T45" s="1529"/>
      <c r="U45" s="1530"/>
    </row>
    <row r="46" spans="2:21" ht="34.5" customHeight="1" thickBot="1" x14ac:dyDescent="0.25">
      <c r="B46" s="388" t="s">
        <v>1493</v>
      </c>
      <c r="C46" s="389" t="s">
        <v>1484</v>
      </c>
      <c r="D46" s="1531" t="s">
        <v>1880</v>
      </c>
      <c r="E46" s="1532"/>
      <c r="F46" s="1532"/>
      <c r="G46" s="1533"/>
      <c r="I46" s="388" t="s">
        <v>1493</v>
      </c>
      <c r="J46" s="1624" t="s">
        <v>1484</v>
      </c>
      <c r="K46" s="1625"/>
      <c r="L46" s="1626"/>
      <c r="M46" s="1624" t="s">
        <v>1880</v>
      </c>
      <c r="N46" s="1626"/>
      <c r="P46" s="388" t="s">
        <v>1493</v>
      </c>
      <c r="Q46" s="1624" t="s">
        <v>1484</v>
      </c>
      <c r="R46" s="1625"/>
      <c r="S46" s="1626"/>
      <c r="T46" s="1624" t="s">
        <v>1880</v>
      </c>
      <c r="U46" s="1626"/>
    </row>
    <row r="47" spans="2:21" ht="24.75" customHeight="1" thickBot="1" x14ac:dyDescent="0.25">
      <c r="B47" s="1739" t="s">
        <v>150</v>
      </c>
      <c r="C47" s="1753" t="s">
        <v>2572</v>
      </c>
      <c r="D47" s="1753"/>
      <c r="E47" s="1753"/>
      <c r="F47" s="1753"/>
      <c r="G47" s="1754"/>
      <c r="H47" s="380"/>
      <c r="I47" s="1739" t="s">
        <v>150</v>
      </c>
      <c r="J47" s="1753" t="s">
        <v>2571</v>
      </c>
      <c r="K47" s="1753"/>
      <c r="L47" s="1753"/>
      <c r="M47" s="1753"/>
      <c r="N47" s="1754"/>
      <c r="P47" s="1739" t="s">
        <v>150</v>
      </c>
      <c r="Q47" s="1753" t="s">
        <v>2573</v>
      </c>
      <c r="R47" s="1753"/>
      <c r="S47" s="1753"/>
      <c r="T47" s="1753"/>
      <c r="U47" s="1754"/>
    </row>
    <row r="48" spans="2:21" ht="39" customHeight="1" thickBot="1" x14ac:dyDescent="0.25">
      <c r="B48" s="1740"/>
      <c r="C48" s="1028" t="s">
        <v>804</v>
      </c>
      <c r="D48" s="1822" t="s">
        <v>637</v>
      </c>
      <c r="E48" s="1822"/>
      <c r="F48" s="1822"/>
      <c r="G48" s="1823"/>
      <c r="H48" s="380"/>
      <c r="I48" s="1740"/>
      <c r="J48" s="1887" t="s">
        <v>804</v>
      </c>
      <c r="K48" s="1743"/>
      <c r="L48" s="1743"/>
      <c r="M48" s="1733" t="s">
        <v>637</v>
      </c>
      <c r="N48" s="1734"/>
      <c r="P48" s="1740"/>
      <c r="Q48" s="1887" t="s">
        <v>804</v>
      </c>
      <c r="R48" s="1743"/>
      <c r="S48" s="1743"/>
      <c r="T48" s="1733" t="s">
        <v>637</v>
      </c>
      <c r="U48" s="1734"/>
    </row>
    <row r="49" spans="2:21" ht="39" customHeight="1" thickBot="1" x14ac:dyDescent="0.25">
      <c r="B49" s="1741"/>
      <c r="C49" s="1884" t="s">
        <v>2981</v>
      </c>
      <c r="D49" s="1885"/>
      <c r="E49" s="1885"/>
      <c r="F49" s="1885"/>
      <c r="G49" s="1886"/>
      <c r="H49" s="380"/>
      <c r="I49" s="1741"/>
      <c r="J49" s="1879" t="s">
        <v>2981</v>
      </c>
      <c r="K49" s="1880"/>
      <c r="L49" s="1880"/>
      <c r="M49" s="1880"/>
      <c r="N49" s="1881"/>
      <c r="P49" s="1741"/>
      <c r="Q49" s="1879" t="s">
        <v>2981</v>
      </c>
      <c r="R49" s="1880"/>
      <c r="S49" s="1880"/>
      <c r="T49" s="1880"/>
      <c r="U49" s="1881"/>
    </row>
    <row r="50" spans="2:21" ht="24.75" customHeight="1" thickBot="1" x14ac:dyDescent="0.25">
      <c r="B50" s="1739" t="s">
        <v>152</v>
      </c>
      <c r="C50" s="1753" t="s">
        <v>2572</v>
      </c>
      <c r="D50" s="1753"/>
      <c r="E50" s="1753"/>
      <c r="F50" s="1753"/>
      <c r="G50" s="1754"/>
      <c r="H50" s="380"/>
      <c r="I50" s="1739" t="s">
        <v>152</v>
      </c>
      <c r="J50" s="1753" t="s">
        <v>2571</v>
      </c>
      <c r="K50" s="1753"/>
      <c r="L50" s="1753"/>
      <c r="M50" s="1753"/>
      <c r="N50" s="1754"/>
      <c r="P50" s="1739" t="s">
        <v>152</v>
      </c>
      <c r="Q50" s="1753" t="s">
        <v>2573</v>
      </c>
      <c r="R50" s="1753"/>
      <c r="S50" s="1753"/>
      <c r="T50" s="1753"/>
      <c r="U50" s="1754"/>
    </row>
    <row r="51" spans="2:21" ht="39" customHeight="1" x14ac:dyDescent="0.2">
      <c r="B51" s="1740"/>
      <c r="C51" s="1257" t="s">
        <v>804</v>
      </c>
      <c r="D51" s="1733" t="s">
        <v>1444</v>
      </c>
      <c r="E51" s="1733"/>
      <c r="F51" s="1733"/>
      <c r="G51" s="1734"/>
      <c r="H51" s="380"/>
      <c r="I51" s="1740"/>
      <c r="J51" s="1887" t="s">
        <v>804</v>
      </c>
      <c r="K51" s="1743"/>
      <c r="L51" s="1743"/>
      <c r="M51" s="1733" t="s">
        <v>1444</v>
      </c>
      <c r="N51" s="1734"/>
      <c r="P51" s="1740"/>
      <c r="Q51" s="1887" t="s">
        <v>804</v>
      </c>
      <c r="R51" s="1743"/>
      <c r="S51" s="1743"/>
      <c r="T51" s="1733" t="s">
        <v>1444</v>
      </c>
      <c r="U51" s="1734"/>
    </row>
    <row r="52" spans="2:21" ht="39" customHeight="1" thickBot="1" x14ac:dyDescent="0.25">
      <c r="B52" s="1741"/>
      <c r="C52" s="1879" t="s">
        <v>2981</v>
      </c>
      <c r="D52" s="1880"/>
      <c r="E52" s="1880"/>
      <c r="F52" s="1880"/>
      <c r="G52" s="1881"/>
      <c r="H52" s="380"/>
      <c r="I52" s="1741"/>
      <c r="J52" s="1879" t="s">
        <v>2981</v>
      </c>
      <c r="K52" s="1880"/>
      <c r="L52" s="1880"/>
      <c r="M52" s="1880"/>
      <c r="N52" s="1881"/>
      <c r="P52" s="1741"/>
      <c r="Q52" s="1879" t="s">
        <v>2981</v>
      </c>
      <c r="R52" s="1880"/>
      <c r="S52" s="1880"/>
      <c r="T52" s="1880"/>
      <c r="U52" s="1881"/>
    </row>
    <row r="53" spans="2:21" ht="24.75" customHeight="1" thickBot="1" x14ac:dyDescent="0.25">
      <c r="B53" s="1739" t="s">
        <v>959</v>
      </c>
      <c r="C53" s="1753" t="s">
        <v>2568</v>
      </c>
      <c r="D53" s="1753"/>
      <c r="E53" s="1753"/>
      <c r="F53" s="1753"/>
      <c r="G53" s="1754"/>
      <c r="H53" s="380"/>
      <c r="I53" s="1739" t="s">
        <v>959</v>
      </c>
      <c r="J53" s="1753" t="s">
        <v>2569</v>
      </c>
      <c r="K53" s="1753"/>
      <c r="L53" s="1753"/>
      <c r="M53" s="1753"/>
      <c r="N53" s="1754"/>
      <c r="P53" s="1739" t="s">
        <v>959</v>
      </c>
      <c r="Q53" s="1753" t="s">
        <v>2570</v>
      </c>
      <c r="R53" s="1753"/>
      <c r="S53" s="1753"/>
      <c r="T53" s="1753"/>
      <c r="U53" s="1754"/>
    </row>
    <row r="54" spans="2:21" ht="39" customHeight="1" thickBot="1" x14ac:dyDescent="0.25">
      <c r="B54" s="1740"/>
      <c r="C54" s="1025" t="s">
        <v>756</v>
      </c>
      <c r="D54" s="1758" t="s">
        <v>0</v>
      </c>
      <c r="E54" s="1758"/>
      <c r="F54" s="1758"/>
      <c r="G54" s="1759"/>
      <c r="H54" s="380"/>
      <c r="I54" s="1740"/>
      <c r="J54" s="1760" t="s">
        <v>756</v>
      </c>
      <c r="K54" s="1761"/>
      <c r="L54" s="1761"/>
      <c r="M54" s="1758" t="s">
        <v>0</v>
      </c>
      <c r="N54" s="1759"/>
      <c r="P54" s="1740"/>
      <c r="Q54" s="1760" t="s">
        <v>756</v>
      </c>
      <c r="R54" s="1761"/>
      <c r="S54" s="1761"/>
      <c r="T54" s="1758" t="s">
        <v>0</v>
      </c>
      <c r="U54" s="1759"/>
    </row>
    <row r="55" spans="2:21" ht="24.75" customHeight="1" thickBot="1" x14ac:dyDescent="0.25">
      <c r="B55" s="1739" t="s">
        <v>960</v>
      </c>
      <c r="C55" s="1753" t="s">
        <v>2568</v>
      </c>
      <c r="D55" s="1753"/>
      <c r="E55" s="1753"/>
      <c r="F55" s="1753"/>
      <c r="G55" s="1754"/>
      <c r="H55" s="380"/>
      <c r="I55" s="1739" t="s">
        <v>960</v>
      </c>
      <c r="J55" s="1753" t="s">
        <v>2569</v>
      </c>
      <c r="K55" s="1753"/>
      <c r="L55" s="1753"/>
      <c r="M55" s="1753"/>
      <c r="N55" s="1754"/>
      <c r="P55" s="1739" t="s">
        <v>960</v>
      </c>
      <c r="Q55" s="1753" t="s">
        <v>2570</v>
      </c>
      <c r="R55" s="1753"/>
      <c r="S55" s="1753"/>
      <c r="T55" s="1753"/>
      <c r="U55" s="1754"/>
    </row>
    <row r="56" spans="2:21" ht="39" customHeight="1" thickBot="1" x14ac:dyDescent="0.25">
      <c r="B56" s="1740"/>
      <c r="C56" s="1025" t="s">
        <v>756</v>
      </c>
      <c r="D56" s="1758" t="s">
        <v>1432</v>
      </c>
      <c r="E56" s="1758"/>
      <c r="F56" s="1758"/>
      <c r="G56" s="1759"/>
      <c r="H56" s="380"/>
      <c r="I56" s="1740"/>
      <c r="J56" s="1760" t="s">
        <v>756</v>
      </c>
      <c r="K56" s="1761"/>
      <c r="L56" s="1761"/>
      <c r="M56" s="1758" t="s">
        <v>1432</v>
      </c>
      <c r="N56" s="1759"/>
      <c r="P56" s="1740"/>
      <c r="Q56" s="1760" t="s">
        <v>756</v>
      </c>
      <c r="R56" s="1761"/>
      <c r="S56" s="1761"/>
      <c r="T56" s="1758" t="s">
        <v>1432</v>
      </c>
      <c r="U56" s="1759"/>
    </row>
    <row r="57" spans="2:21" ht="24.75" customHeight="1" thickBot="1" x14ac:dyDescent="0.25">
      <c r="B57" s="1739" t="s">
        <v>962</v>
      </c>
      <c r="C57" s="1753" t="s">
        <v>2568</v>
      </c>
      <c r="D57" s="1753"/>
      <c r="E57" s="1753"/>
      <c r="F57" s="1753"/>
      <c r="G57" s="1754"/>
      <c r="H57" s="380"/>
      <c r="I57" s="1739" t="s">
        <v>962</v>
      </c>
      <c r="J57" s="1753" t="s">
        <v>2569</v>
      </c>
      <c r="K57" s="1753"/>
      <c r="L57" s="1753"/>
      <c r="M57" s="1753"/>
      <c r="N57" s="1754"/>
      <c r="P57" s="1739" t="s">
        <v>962</v>
      </c>
      <c r="Q57" s="1753" t="s">
        <v>2570</v>
      </c>
      <c r="R57" s="1753"/>
      <c r="S57" s="1753"/>
      <c r="T57" s="1753"/>
      <c r="U57" s="1754"/>
    </row>
    <row r="58" spans="2:21" ht="37.5" customHeight="1" x14ac:dyDescent="0.2">
      <c r="B58" s="1740"/>
      <c r="C58" s="1284" t="s">
        <v>756</v>
      </c>
      <c r="D58" s="1758" t="s">
        <v>1886</v>
      </c>
      <c r="E58" s="1758"/>
      <c r="F58" s="1758"/>
      <c r="G58" s="1759"/>
      <c r="H58" s="380"/>
      <c r="I58" s="1740"/>
      <c r="J58" s="1888" t="s">
        <v>756</v>
      </c>
      <c r="K58" s="1761"/>
      <c r="L58" s="1761"/>
      <c r="M58" s="1758" t="s">
        <v>1886</v>
      </c>
      <c r="N58" s="1759"/>
      <c r="P58" s="1740"/>
      <c r="Q58" s="1888" t="s">
        <v>756</v>
      </c>
      <c r="R58" s="1761"/>
      <c r="S58" s="1761"/>
      <c r="T58" s="1758" t="s">
        <v>1886</v>
      </c>
      <c r="U58" s="1759"/>
    </row>
    <row r="59" spans="2:21" ht="37.5" customHeight="1" x14ac:dyDescent="0.2">
      <c r="B59" s="1740"/>
      <c r="C59" s="1275" t="s">
        <v>767</v>
      </c>
      <c r="D59" s="1737" t="s">
        <v>638</v>
      </c>
      <c r="E59" s="1737"/>
      <c r="F59" s="1737"/>
      <c r="G59" s="1738"/>
      <c r="H59" s="380"/>
      <c r="I59" s="1740"/>
      <c r="J59" s="1478" t="s">
        <v>767</v>
      </c>
      <c r="K59" s="1436"/>
      <c r="L59" s="1436"/>
      <c r="M59" s="1737" t="s">
        <v>638</v>
      </c>
      <c r="N59" s="1738"/>
      <c r="P59" s="1740"/>
      <c r="Q59" s="1478" t="s">
        <v>767</v>
      </c>
      <c r="R59" s="1436"/>
      <c r="S59" s="1436"/>
      <c r="T59" s="1737" t="s">
        <v>638</v>
      </c>
      <c r="U59" s="1738"/>
    </row>
    <row r="60" spans="2:21" ht="39" customHeight="1" x14ac:dyDescent="0.2">
      <c r="B60" s="1740"/>
      <c r="C60" s="1275" t="s">
        <v>768</v>
      </c>
      <c r="D60" s="1737" t="s">
        <v>150</v>
      </c>
      <c r="E60" s="1737"/>
      <c r="F60" s="1737"/>
      <c r="G60" s="1738"/>
      <c r="H60" s="380"/>
      <c r="I60" s="1740"/>
      <c r="J60" s="1478" t="s">
        <v>768</v>
      </c>
      <c r="K60" s="1436"/>
      <c r="L60" s="1436"/>
      <c r="M60" s="1737" t="s">
        <v>150</v>
      </c>
      <c r="N60" s="1738"/>
      <c r="P60" s="1740"/>
      <c r="Q60" s="1478" t="s">
        <v>768</v>
      </c>
      <c r="R60" s="1436"/>
      <c r="S60" s="1436"/>
      <c r="T60" s="1737" t="s">
        <v>150</v>
      </c>
      <c r="U60" s="1738"/>
    </row>
    <row r="61" spans="2:21" ht="39" customHeight="1" x14ac:dyDescent="0.2">
      <c r="B61" s="1740"/>
      <c r="C61" s="1275" t="s">
        <v>769</v>
      </c>
      <c r="D61" s="1737" t="s">
        <v>126</v>
      </c>
      <c r="E61" s="1737"/>
      <c r="F61" s="1737"/>
      <c r="G61" s="1738"/>
      <c r="H61" s="380"/>
      <c r="I61" s="1740"/>
      <c r="J61" s="1478" t="s">
        <v>769</v>
      </c>
      <c r="K61" s="1436"/>
      <c r="L61" s="1436"/>
      <c r="M61" s="1737" t="s">
        <v>126</v>
      </c>
      <c r="N61" s="1738"/>
      <c r="P61" s="1740"/>
      <c r="Q61" s="1478" t="s">
        <v>769</v>
      </c>
      <c r="R61" s="1436"/>
      <c r="S61" s="1436"/>
      <c r="T61" s="1737" t="s">
        <v>126</v>
      </c>
      <c r="U61" s="1738"/>
    </row>
    <row r="62" spans="2:21" ht="18.75" customHeight="1" x14ac:dyDescent="0.2">
      <c r="B62" s="1740"/>
      <c r="C62" s="1783" t="s">
        <v>3046</v>
      </c>
      <c r="D62" s="1784"/>
      <c r="E62" s="1784"/>
      <c r="F62" s="1784"/>
      <c r="G62" s="1785"/>
      <c r="H62" s="380"/>
      <c r="I62" s="1740"/>
      <c r="J62" s="1783" t="s">
        <v>3046</v>
      </c>
      <c r="K62" s="1784"/>
      <c r="L62" s="1784"/>
      <c r="M62" s="1784"/>
      <c r="N62" s="1785"/>
      <c r="P62" s="1740"/>
      <c r="Q62" s="1783" t="s">
        <v>3046</v>
      </c>
      <c r="R62" s="1784"/>
      <c r="S62" s="1784"/>
      <c r="T62" s="1784"/>
      <c r="U62" s="1785"/>
    </row>
    <row r="63" spans="2:21" ht="39" customHeight="1" x14ac:dyDescent="0.2">
      <c r="B63" s="1740"/>
      <c r="C63" s="1285" t="s">
        <v>3009</v>
      </c>
      <c r="D63" s="1778" t="s">
        <v>618</v>
      </c>
      <c r="E63" s="1778"/>
      <c r="F63" s="1778"/>
      <c r="G63" s="1779"/>
      <c r="H63" s="380"/>
      <c r="I63" s="1740"/>
      <c r="J63" s="1891" t="s">
        <v>3009</v>
      </c>
      <c r="K63" s="1796"/>
      <c r="L63" s="1796"/>
      <c r="M63" s="1800" t="s">
        <v>618</v>
      </c>
      <c r="N63" s="1889"/>
      <c r="P63" s="1740"/>
      <c r="Q63" s="1891" t="s">
        <v>3009</v>
      </c>
      <c r="R63" s="1892"/>
      <c r="S63" s="1892"/>
      <c r="T63" s="1800" t="s">
        <v>618</v>
      </c>
      <c r="U63" s="1889"/>
    </row>
    <row r="64" spans="2:21" ht="39" customHeight="1" thickBot="1" x14ac:dyDescent="0.25">
      <c r="B64" s="1741"/>
      <c r="C64" s="1286" t="s">
        <v>3010</v>
      </c>
      <c r="D64" s="1780" t="s">
        <v>150</v>
      </c>
      <c r="E64" s="1780"/>
      <c r="F64" s="1780"/>
      <c r="G64" s="1781"/>
      <c r="H64" s="380"/>
      <c r="I64" s="1741"/>
      <c r="J64" s="1893" t="s">
        <v>3010</v>
      </c>
      <c r="K64" s="1894"/>
      <c r="L64" s="1894"/>
      <c r="M64" s="1802" t="s">
        <v>150</v>
      </c>
      <c r="N64" s="1890"/>
      <c r="P64" s="1741"/>
      <c r="Q64" s="1893" t="s">
        <v>3010</v>
      </c>
      <c r="R64" s="1894"/>
      <c r="S64" s="1894"/>
      <c r="T64" s="1802" t="s">
        <v>150</v>
      </c>
      <c r="U64" s="1890"/>
    </row>
    <row r="65" spans="2:21" ht="24.75" customHeight="1" thickBot="1" x14ac:dyDescent="0.25">
      <c r="B65" s="1739" t="s">
        <v>963</v>
      </c>
      <c r="C65" s="1753" t="s">
        <v>2568</v>
      </c>
      <c r="D65" s="1753"/>
      <c r="E65" s="1753"/>
      <c r="F65" s="1753"/>
      <c r="G65" s="1754"/>
      <c r="H65" s="380"/>
      <c r="I65" s="1740" t="s">
        <v>963</v>
      </c>
      <c r="J65" s="1882" t="s">
        <v>2569</v>
      </c>
      <c r="K65" s="1882"/>
      <c r="L65" s="1882"/>
      <c r="M65" s="1882"/>
      <c r="N65" s="1883"/>
      <c r="P65" s="1740" t="s">
        <v>963</v>
      </c>
      <c r="Q65" s="1882" t="s">
        <v>2570</v>
      </c>
      <c r="R65" s="1882"/>
      <c r="S65" s="1882"/>
      <c r="T65" s="1882"/>
      <c r="U65" s="1883"/>
    </row>
    <row r="66" spans="2:21" ht="37.5" customHeight="1" x14ac:dyDescent="0.2">
      <c r="B66" s="1740"/>
      <c r="C66" s="1025" t="s">
        <v>756</v>
      </c>
      <c r="D66" s="1758" t="s">
        <v>1886</v>
      </c>
      <c r="E66" s="1758"/>
      <c r="F66" s="1758"/>
      <c r="G66" s="1759"/>
      <c r="H66" s="380"/>
      <c r="I66" s="1740"/>
      <c r="J66" s="1760" t="s">
        <v>756</v>
      </c>
      <c r="K66" s="1761"/>
      <c r="L66" s="1761"/>
      <c r="M66" s="1758" t="s">
        <v>1886</v>
      </c>
      <c r="N66" s="1759"/>
      <c r="P66" s="1740"/>
      <c r="Q66" s="1760" t="s">
        <v>756</v>
      </c>
      <c r="R66" s="1761"/>
      <c r="S66" s="1761"/>
      <c r="T66" s="1758" t="s">
        <v>1886</v>
      </c>
      <c r="U66" s="1759"/>
    </row>
    <row r="67" spans="2:21" ht="37.5" customHeight="1" x14ac:dyDescent="0.2">
      <c r="B67" s="1740"/>
      <c r="C67" s="1024" t="s">
        <v>767</v>
      </c>
      <c r="D67" s="1737" t="s">
        <v>617</v>
      </c>
      <c r="E67" s="1737"/>
      <c r="F67" s="1737"/>
      <c r="G67" s="1738"/>
      <c r="H67" s="380"/>
      <c r="I67" s="1740"/>
      <c r="J67" s="1755" t="s">
        <v>767</v>
      </c>
      <c r="K67" s="1436"/>
      <c r="L67" s="1436"/>
      <c r="M67" s="1737" t="s">
        <v>617</v>
      </c>
      <c r="N67" s="1738"/>
      <c r="P67" s="1740"/>
      <c r="Q67" s="1755" t="s">
        <v>767</v>
      </c>
      <c r="R67" s="1436"/>
      <c r="S67" s="1436"/>
      <c r="T67" s="1737" t="s">
        <v>617</v>
      </c>
      <c r="U67" s="1738"/>
    </row>
    <row r="68" spans="2:21" ht="39" customHeight="1" x14ac:dyDescent="0.2">
      <c r="B68" s="1740"/>
      <c r="C68" s="1024" t="s">
        <v>768</v>
      </c>
      <c r="D68" s="1737" t="s">
        <v>150</v>
      </c>
      <c r="E68" s="1737"/>
      <c r="F68" s="1737"/>
      <c r="G68" s="1738"/>
      <c r="H68" s="380"/>
      <c r="I68" s="1740"/>
      <c r="J68" s="1755" t="s">
        <v>768</v>
      </c>
      <c r="K68" s="1436"/>
      <c r="L68" s="1436"/>
      <c r="M68" s="1737" t="s">
        <v>150</v>
      </c>
      <c r="N68" s="1738"/>
      <c r="P68" s="1740"/>
      <c r="Q68" s="1755" t="s">
        <v>768</v>
      </c>
      <c r="R68" s="1436"/>
      <c r="S68" s="1436"/>
      <c r="T68" s="1737" t="s">
        <v>150</v>
      </c>
      <c r="U68" s="1738"/>
    </row>
    <row r="69" spans="2:21" ht="39" customHeight="1" thickBot="1" x14ac:dyDescent="0.25">
      <c r="B69" s="1740"/>
      <c r="C69" s="1024" t="s">
        <v>769</v>
      </c>
      <c r="D69" s="1737" t="s">
        <v>126</v>
      </c>
      <c r="E69" s="1737"/>
      <c r="F69" s="1737"/>
      <c r="G69" s="1738"/>
      <c r="H69" s="380"/>
      <c r="I69" s="1740"/>
      <c r="J69" s="1755" t="s">
        <v>769</v>
      </c>
      <c r="K69" s="1436"/>
      <c r="L69" s="1436"/>
      <c r="M69" s="1737" t="s">
        <v>126</v>
      </c>
      <c r="N69" s="1738"/>
      <c r="P69" s="1740"/>
      <c r="Q69" s="1755" t="s">
        <v>769</v>
      </c>
      <c r="R69" s="1436"/>
      <c r="S69" s="1436"/>
      <c r="T69" s="1737" t="s">
        <v>126</v>
      </c>
      <c r="U69" s="1738"/>
    </row>
    <row r="70" spans="2:21" ht="24.75" customHeight="1" thickBot="1" x14ac:dyDescent="0.25">
      <c r="B70" s="1739" t="s">
        <v>964</v>
      </c>
      <c r="C70" s="1753" t="s">
        <v>2568</v>
      </c>
      <c r="D70" s="1753"/>
      <c r="E70" s="1753"/>
      <c r="F70" s="1753"/>
      <c r="G70" s="1754"/>
      <c r="H70" s="380"/>
      <c r="I70" s="1739" t="s">
        <v>964</v>
      </c>
      <c r="J70" s="1753" t="s">
        <v>2569</v>
      </c>
      <c r="K70" s="1753"/>
      <c r="L70" s="1753"/>
      <c r="M70" s="1753"/>
      <c r="N70" s="1754"/>
      <c r="P70" s="1739" t="s">
        <v>964</v>
      </c>
      <c r="Q70" s="1753" t="s">
        <v>2570</v>
      </c>
      <c r="R70" s="1753"/>
      <c r="S70" s="1753"/>
      <c r="T70" s="1753"/>
      <c r="U70" s="1754"/>
    </row>
    <row r="71" spans="2:21" ht="37.5" customHeight="1" x14ac:dyDescent="0.2">
      <c r="B71" s="1740"/>
      <c r="C71" s="1025" t="s">
        <v>756</v>
      </c>
      <c r="D71" s="1758" t="s">
        <v>1886</v>
      </c>
      <c r="E71" s="1758"/>
      <c r="F71" s="1758"/>
      <c r="G71" s="1759"/>
      <c r="H71" s="380"/>
      <c r="I71" s="1740"/>
      <c r="J71" s="1760" t="s">
        <v>756</v>
      </c>
      <c r="K71" s="1761"/>
      <c r="L71" s="1761"/>
      <c r="M71" s="1758" t="s">
        <v>1886</v>
      </c>
      <c r="N71" s="1759"/>
      <c r="P71" s="1740"/>
      <c r="Q71" s="1760" t="s">
        <v>756</v>
      </c>
      <c r="R71" s="1761"/>
      <c r="S71" s="1761"/>
      <c r="T71" s="1758" t="s">
        <v>1886</v>
      </c>
      <c r="U71" s="1759"/>
    </row>
    <row r="72" spans="2:21" ht="37.5" customHeight="1" x14ac:dyDescent="0.2">
      <c r="B72" s="1740"/>
      <c r="C72" s="1024" t="s">
        <v>767</v>
      </c>
      <c r="D72" s="1737" t="s">
        <v>618</v>
      </c>
      <c r="E72" s="1737"/>
      <c r="F72" s="1737"/>
      <c r="G72" s="1738"/>
      <c r="H72" s="380"/>
      <c r="I72" s="1740"/>
      <c r="J72" s="1755" t="s">
        <v>767</v>
      </c>
      <c r="K72" s="1436"/>
      <c r="L72" s="1436"/>
      <c r="M72" s="1737" t="s">
        <v>618</v>
      </c>
      <c r="N72" s="1738"/>
      <c r="P72" s="1740"/>
      <c r="Q72" s="1755" t="s">
        <v>767</v>
      </c>
      <c r="R72" s="1436"/>
      <c r="S72" s="1436"/>
      <c r="T72" s="1737" t="s">
        <v>618</v>
      </c>
      <c r="U72" s="1738"/>
    </row>
    <row r="73" spans="2:21" ht="39" customHeight="1" x14ac:dyDescent="0.2">
      <c r="B73" s="1740"/>
      <c r="C73" s="1024" t="s">
        <v>768</v>
      </c>
      <c r="D73" s="1737" t="s">
        <v>150</v>
      </c>
      <c r="E73" s="1737"/>
      <c r="F73" s="1737"/>
      <c r="G73" s="1738"/>
      <c r="H73" s="380"/>
      <c r="I73" s="1740"/>
      <c r="J73" s="1755" t="s">
        <v>768</v>
      </c>
      <c r="K73" s="1436"/>
      <c r="L73" s="1436"/>
      <c r="M73" s="1737" t="s">
        <v>150</v>
      </c>
      <c r="N73" s="1738"/>
      <c r="P73" s="1740"/>
      <c r="Q73" s="1755" t="s">
        <v>768</v>
      </c>
      <c r="R73" s="1436"/>
      <c r="S73" s="1436"/>
      <c r="T73" s="1737" t="s">
        <v>150</v>
      </c>
      <c r="U73" s="1738"/>
    </row>
    <row r="74" spans="2:21" ht="39" customHeight="1" thickBot="1" x14ac:dyDescent="0.25">
      <c r="B74" s="1740"/>
      <c r="C74" s="1024" t="s">
        <v>769</v>
      </c>
      <c r="D74" s="1737" t="s">
        <v>126</v>
      </c>
      <c r="E74" s="1737"/>
      <c r="F74" s="1737"/>
      <c r="G74" s="1738"/>
      <c r="H74" s="380"/>
      <c r="I74" s="1740"/>
      <c r="J74" s="1755" t="s">
        <v>769</v>
      </c>
      <c r="K74" s="1436"/>
      <c r="L74" s="1436"/>
      <c r="M74" s="1737" t="s">
        <v>126</v>
      </c>
      <c r="N74" s="1738"/>
      <c r="P74" s="1740"/>
      <c r="Q74" s="1755" t="s">
        <v>769</v>
      </c>
      <c r="R74" s="1436"/>
      <c r="S74" s="1436"/>
      <c r="T74" s="1737" t="s">
        <v>126</v>
      </c>
      <c r="U74" s="1738"/>
    </row>
    <row r="75" spans="2:21" ht="24.75" customHeight="1" thickBot="1" x14ac:dyDescent="0.25">
      <c r="B75" s="1739" t="s">
        <v>965</v>
      </c>
      <c r="C75" s="1753" t="s">
        <v>2568</v>
      </c>
      <c r="D75" s="1753"/>
      <c r="E75" s="1753"/>
      <c r="F75" s="1753"/>
      <c r="G75" s="1754"/>
      <c r="H75" s="380"/>
      <c r="I75" s="1739" t="s">
        <v>965</v>
      </c>
      <c r="J75" s="1753" t="s">
        <v>2569</v>
      </c>
      <c r="K75" s="1753"/>
      <c r="L75" s="1753"/>
      <c r="M75" s="1753"/>
      <c r="N75" s="1754"/>
      <c r="P75" s="1739" t="s">
        <v>965</v>
      </c>
      <c r="Q75" s="1753" t="s">
        <v>2570</v>
      </c>
      <c r="R75" s="1753"/>
      <c r="S75" s="1753"/>
      <c r="T75" s="1753"/>
      <c r="U75" s="1754"/>
    </row>
    <row r="76" spans="2:21" ht="37.5" customHeight="1" x14ac:dyDescent="0.2">
      <c r="B76" s="1740"/>
      <c r="C76" s="1025" t="s">
        <v>756</v>
      </c>
      <c r="D76" s="1758" t="s">
        <v>1886</v>
      </c>
      <c r="E76" s="1758"/>
      <c r="F76" s="1758"/>
      <c r="G76" s="1759"/>
      <c r="H76" s="380"/>
      <c r="I76" s="1740"/>
      <c r="J76" s="1760" t="s">
        <v>756</v>
      </c>
      <c r="K76" s="1761"/>
      <c r="L76" s="1761"/>
      <c r="M76" s="1758" t="s">
        <v>1886</v>
      </c>
      <c r="N76" s="1759"/>
      <c r="P76" s="1740"/>
      <c r="Q76" s="1760" t="s">
        <v>756</v>
      </c>
      <c r="R76" s="1761"/>
      <c r="S76" s="1761"/>
      <c r="T76" s="1758" t="s">
        <v>1886</v>
      </c>
      <c r="U76" s="1759"/>
    </row>
    <row r="77" spans="2:21" ht="37.5" customHeight="1" x14ac:dyDescent="0.2">
      <c r="B77" s="1740"/>
      <c r="C77" s="1024" t="s">
        <v>767</v>
      </c>
      <c r="D77" s="1737" t="s">
        <v>1886</v>
      </c>
      <c r="E77" s="1737"/>
      <c r="F77" s="1737"/>
      <c r="G77" s="1738"/>
      <c r="H77" s="380"/>
      <c r="I77" s="1740"/>
      <c r="J77" s="1755" t="s">
        <v>767</v>
      </c>
      <c r="K77" s="1436"/>
      <c r="L77" s="1436"/>
      <c r="M77" s="1737" t="s">
        <v>1886</v>
      </c>
      <c r="N77" s="1738"/>
      <c r="P77" s="1740"/>
      <c r="Q77" s="1755" t="s">
        <v>767</v>
      </c>
      <c r="R77" s="1436"/>
      <c r="S77" s="1436"/>
      <c r="T77" s="1737" t="s">
        <v>1886</v>
      </c>
      <c r="U77" s="1738"/>
    </row>
    <row r="78" spans="2:21" ht="37.5" customHeight="1" x14ac:dyDescent="0.2">
      <c r="B78" s="1740"/>
      <c r="C78" s="1255" t="s">
        <v>804</v>
      </c>
      <c r="D78" s="1470" t="s">
        <v>2979</v>
      </c>
      <c r="E78" s="1471"/>
      <c r="F78" s="1471"/>
      <c r="G78" s="1472"/>
      <c r="H78" s="380"/>
      <c r="I78" s="1740"/>
      <c r="J78" s="1755" t="s">
        <v>804</v>
      </c>
      <c r="K78" s="1436"/>
      <c r="L78" s="1476"/>
      <c r="M78" s="1470" t="s">
        <v>2979</v>
      </c>
      <c r="N78" s="1472"/>
      <c r="P78" s="1740"/>
      <c r="Q78" s="1755" t="s">
        <v>804</v>
      </c>
      <c r="R78" s="1436"/>
      <c r="S78" s="1476"/>
      <c r="T78" s="1470" t="s">
        <v>2979</v>
      </c>
      <c r="U78" s="1472"/>
    </row>
    <row r="79" spans="2:21" ht="39" customHeight="1" x14ac:dyDescent="0.2">
      <c r="B79" s="1740"/>
      <c r="C79" s="1024" t="s">
        <v>805</v>
      </c>
      <c r="D79" s="1762" t="s">
        <v>150</v>
      </c>
      <c r="E79" s="1762"/>
      <c r="F79" s="1762"/>
      <c r="G79" s="1763"/>
      <c r="H79" s="380"/>
      <c r="I79" s="1740"/>
      <c r="J79" s="1755" t="s">
        <v>805</v>
      </c>
      <c r="K79" s="1436"/>
      <c r="L79" s="1436"/>
      <c r="M79" s="1762" t="s">
        <v>150</v>
      </c>
      <c r="N79" s="1763"/>
      <c r="P79" s="1740"/>
      <c r="Q79" s="1755" t="s">
        <v>805</v>
      </c>
      <c r="R79" s="1436"/>
      <c r="S79" s="1436"/>
      <c r="T79" s="1762" t="s">
        <v>150</v>
      </c>
      <c r="U79" s="1763"/>
    </row>
    <row r="80" spans="2:21" ht="39" customHeight="1" thickBot="1" x14ac:dyDescent="0.25">
      <c r="B80" s="1740"/>
      <c r="C80" s="1026" t="s">
        <v>1750</v>
      </c>
      <c r="D80" s="1751" t="s">
        <v>126</v>
      </c>
      <c r="E80" s="1751"/>
      <c r="F80" s="1751"/>
      <c r="G80" s="1752"/>
      <c r="H80" s="380"/>
      <c r="I80" s="1740"/>
      <c r="J80" s="1755" t="s">
        <v>1750</v>
      </c>
      <c r="K80" s="1436"/>
      <c r="L80" s="1436"/>
      <c r="M80" s="1737" t="s">
        <v>126</v>
      </c>
      <c r="N80" s="1738"/>
      <c r="P80" s="1740"/>
      <c r="Q80" s="1755" t="s">
        <v>1750</v>
      </c>
      <c r="R80" s="1436"/>
      <c r="S80" s="1436"/>
      <c r="T80" s="1737" t="s">
        <v>126</v>
      </c>
      <c r="U80" s="1738"/>
    </row>
    <row r="81" spans="2:21" ht="24.75" customHeight="1" thickBot="1" x14ac:dyDescent="0.25">
      <c r="B81" s="1739" t="s">
        <v>966</v>
      </c>
      <c r="C81" s="1753" t="s">
        <v>2568</v>
      </c>
      <c r="D81" s="1753"/>
      <c r="E81" s="1753"/>
      <c r="F81" s="1753"/>
      <c r="G81" s="1754"/>
      <c r="H81" s="380"/>
      <c r="I81" s="1739" t="s">
        <v>966</v>
      </c>
      <c r="J81" s="1753" t="s">
        <v>2569</v>
      </c>
      <c r="K81" s="1753"/>
      <c r="L81" s="1753"/>
      <c r="M81" s="1753"/>
      <c r="N81" s="1754"/>
      <c r="P81" s="1739" t="s">
        <v>966</v>
      </c>
      <c r="Q81" s="1753" t="s">
        <v>2570</v>
      </c>
      <c r="R81" s="1753"/>
      <c r="S81" s="1753"/>
      <c r="T81" s="1753"/>
      <c r="U81" s="1754"/>
    </row>
    <row r="82" spans="2:21" ht="37.5" customHeight="1" x14ac:dyDescent="0.2">
      <c r="B82" s="1740"/>
      <c r="C82" s="1025" t="s">
        <v>756</v>
      </c>
      <c r="D82" s="1758" t="s">
        <v>1886</v>
      </c>
      <c r="E82" s="1758"/>
      <c r="F82" s="1758"/>
      <c r="G82" s="1759"/>
      <c r="H82" s="380"/>
      <c r="I82" s="1740"/>
      <c r="J82" s="1760" t="s">
        <v>756</v>
      </c>
      <c r="K82" s="1761"/>
      <c r="L82" s="1761"/>
      <c r="M82" s="1758" t="s">
        <v>1886</v>
      </c>
      <c r="N82" s="1759"/>
      <c r="P82" s="1740"/>
      <c r="Q82" s="1760" t="s">
        <v>756</v>
      </c>
      <c r="R82" s="1761"/>
      <c r="S82" s="1761"/>
      <c r="T82" s="1758" t="s">
        <v>1886</v>
      </c>
      <c r="U82" s="1759"/>
    </row>
    <row r="83" spans="2:21" ht="37.5" customHeight="1" x14ac:dyDescent="0.2">
      <c r="B83" s="1740"/>
      <c r="C83" s="1024" t="s">
        <v>767</v>
      </c>
      <c r="D83" s="1737" t="s">
        <v>1886</v>
      </c>
      <c r="E83" s="1737"/>
      <c r="F83" s="1737"/>
      <c r="G83" s="1738"/>
      <c r="H83" s="380"/>
      <c r="I83" s="1740"/>
      <c r="J83" s="1755" t="s">
        <v>767</v>
      </c>
      <c r="K83" s="1436"/>
      <c r="L83" s="1436"/>
      <c r="M83" s="1737" t="s">
        <v>1886</v>
      </c>
      <c r="N83" s="1738"/>
      <c r="P83" s="1740"/>
      <c r="Q83" s="1755" t="s">
        <v>767</v>
      </c>
      <c r="R83" s="1436"/>
      <c r="S83" s="1436"/>
      <c r="T83" s="1737" t="s">
        <v>1886</v>
      </c>
      <c r="U83" s="1738"/>
    </row>
    <row r="84" spans="2:21" ht="37.5" customHeight="1" x14ac:dyDescent="0.2">
      <c r="B84" s="1740"/>
      <c r="C84" s="1024" t="s">
        <v>804</v>
      </c>
      <c r="D84" s="1737" t="s">
        <v>975</v>
      </c>
      <c r="E84" s="1737"/>
      <c r="F84" s="1737"/>
      <c r="G84" s="1738"/>
      <c r="H84" s="380"/>
      <c r="I84" s="1740"/>
      <c r="J84" s="1755" t="s">
        <v>804</v>
      </c>
      <c r="K84" s="1436"/>
      <c r="L84" s="1436"/>
      <c r="M84" s="1737" t="s">
        <v>975</v>
      </c>
      <c r="N84" s="1738"/>
      <c r="P84" s="1740"/>
      <c r="Q84" s="1755" t="s">
        <v>804</v>
      </c>
      <c r="R84" s="1436"/>
      <c r="S84" s="1436"/>
      <c r="T84" s="1737" t="s">
        <v>975</v>
      </c>
      <c r="U84" s="1738"/>
    </row>
    <row r="85" spans="2:21" ht="39" customHeight="1" thickBot="1" x14ac:dyDescent="0.25">
      <c r="B85" s="1740"/>
      <c r="C85" s="1024" t="s">
        <v>805</v>
      </c>
      <c r="D85" s="1737" t="s">
        <v>150</v>
      </c>
      <c r="E85" s="1737"/>
      <c r="F85" s="1737"/>
      <c r="G85" s="1738"/>
      <c r="H85" s="380"/>
      <c r="I85" s="1740"/>
      <c r="J85" s="1755" t="s">
        <v>805</v>
      </c>
      <c r="K85" s="1436"/>
      <c r="L85" s="1436"/>
      <c r="M85" s="1737" t="s">
        <v>150</v>
      </c>
      <c r="N85" s="1738"/>
      <c r="P85" s="1740"/>
      <c r="Q85" s="1755" t="s">
        <v>805</v>
      </c>
      <c r="R85" s="1436"/>
      <c r="S85" s="1436"/>
      <c r="T85" s="1737" t="s">
        <v>150</v>
      </c>
      <c r="U85" s="1738"/>
    </row>
    <row r="86" spans="2:21" ht="48.75" customHeight="1" thickBot="1" x14ac:dyDescent="0.25">
      <c r="B86" s="1739" t="s">
        <v>967</v>
      </c>
      <c r="C86" s="1753" t="s">
        <v>2568</v>
      </c>
      <c r="D86" s="1753"/>
      <c r="E86" s="1753"/>
      <c r="F86" s="1753"/>
      <c r="G86" s="1754"/>
      <c r="H86" s="380"/>
      <c r="I86" s="1739" t="s">
        <v>967</v>
      </c>
      <c r="J86" s="1753" t="s">
        <v>2569</v>
      </c>
      <c r="K86" s="1753"/>
      <c r="L86" s="1753"/>
      <c r="M86" s="1753"/>
      <c r="N86" s="1754"/>
      <c r="P86" s="1739" t="s">
        <v>967</v>
      </c>
      <c r="Q86" s="1753" t="s">
        <v>2570</v>
      </c>
      <c r="R86" s="1753"/>
      <c r="S86" s="1753"/>
      <c r="T86" s="1753"/>
      <c r="U86" s="1754"/>
    </row>
    <row r="87" spans="2:21" ht="33" customHeight="1" thickBot="1" x14ac:dyDescent="0.25">
      <c r="B87" s="1740"/>
      <c r="C87" s="1773" t="s">
        <v>1884</v>
      </c>
      <c r="D87" s="1747"/>
      <c r="E87" s="1747"/>
      <c r="F87" s="1747"/>
      <c r="G87" s="1748"/>
      <c r="H87" s="380"/>
      <c r="I87" s="1740"/>
      <c r="J87" s="1773" t="s">
        <v>1884</v>
      </c>
      <c r="K87" s="1747"/>
      <c r="L87" s="1747"/>
      <c r="M87" s="1747"/>
      <c r="N87" s="1748"/>
      <c r="P87" s="1740"/>
      <c r="Q87" s="1773" t="s">
        <v>1884</v>
      </c>
      <c r="R87" s="1747"/>
      <c r="S87" s="1747"/>
      <c r="T87" s="1747"/>
      <c r="U87" s="1748"/>
    </row>
    <row r="88" spans="2:21" ht="46.5" customHeight="1" thickBot="1" x14ac:dyDescent="0.25">
      <c r="B88" s="386" t="s">
        <v>976</v>
      </c>
      <c r="C88" s="1747" t="s">
        <v>977</v>
      </c>
      <c r="D88" s="1747"/>
      <c r="E88" s="1747"/>
      <c r="F88" s="1747"/>
      <c r="G88" s="1748"/>
      <c r="H88" s="380"/>
      <c r="I88" s="386" t="s">
        <v>976</v>
      </c>
      <c r="J88" s="1773" t="s">
        <v>978</v>
      </c>
      <c r="K88" s="1747"/>
      <c r="L88" s="1747"/>
      <c r="M88" s="1747"/>
      <c r="N88" s="1748"/>
      <c r="P88" s="386" t="s">
        <v>976</v>
      </c>
      <c r="Q88" s="1773" t="s">
        <v>979</v>
      </c>
      <c r="R88" s="1747"/>
      <c r="S88" s="1747"/>
      <c r="T88" s="1747"/>
      <c r="U88" s="1748"/>
    </row>
    <row r="91" spans="2:21" ht="15" thickBot="1" x14ac:dyDescent="0.25"/>
    <row r="92" spans="2:21" ht="27" customHeight="1" thickBot="1" x14ac:dyDescent="0.25">
      <c r="B92" s="1528" t="s">
        <v>1910</v>
      </c>
      <c r="C92" s="1529"/>
      <c r="D92" s="1529"/>
      <c r="E92" s="1529"/>
      <c r="F92" s="1529"/>
      <c r="G92" s="1530"/>
      <c r="I92" s="1528" t="s">
        <v>1911</v>
      </c>
      <c r="J92" s="1529"/>
      <c r="K92" s="1529"/>
      <c r="L92" s="1529"/>
      <c r="M92" s="1529"/>
      <c r="N92" s="1530"/>
      <c r="P92" s="1528" t="s">
        <v>1912</v>
      </c>
      <c r="Q92" s="1529"/>
      <c r="R92" s="1529"/>
      <c r="S92" s="1529"/>
      <c r="T92" s="1529"/>
      <c r="U92" s="1530"/>
    </row>
    <row r="93" spans="2:21" ht="34.5" customHeight="1" thickBot="1" x14ac:dyDescent="0.25">
      <c r="B93" s="388" t="s">
        <v>1493</v>
      </c>
      <c r="C93" s="389" t="s">
        <v>1484</v>
      </c>
      <c r="D93" s="1531" t="s">
        <v>1880</v>
      </c>
      <c r="E93" s="1532"/>
      <c r="F93" s="1532"/>
      <c r="G93" s="1533"/>
      <c r="I93" s="388" t="s">
        <v>1493</v>
      </c>
      <c r="J93" s="1624" t="s">
        <v>1484</v>
      </c>
      <c r="K93" s="1625"/>
      <c r="L93" s="1626"/>
      <c r="M93" s="1624" t="s">
        <v>1880</v>
      </c>
      <c r="N93" s="1626"/>
      <c r="P93" s="388" t="s">
        <v>1493</v>
      </c>
      <c r="Q93" s="1624" t="s">
        <v>1484</v>
      </c>
      <c r="R93" s="1625"/>
      <c r="S93" s="1626"/>
      <c r="T93" s="1624" t="s">
        <v>1880</v>
      </c>
      <c r="U93" s="1626"/>
    </row>
    <row r="94" spans="2:21" ht="30.75" customHeight="1" thickBot="1" x14ac:dyDescent="0.25">
      <c r="B94" s="1739" t="s">
        <v>150</v>
      </c>
      <c r="C94" s="1753" t="s">
        <v>2565</v>
      </c>
      <c r="D94" s="1753"/>
      <c r="E94" s="1753"/>
      <c r="F94" s="1753"/>
      <c r="G94" s="1754"/>
      <c r="I94" s="1739" t="s">
        <v>150</v>
      </c>
      <c r="J94" s="1753" t="s">
        <v>2566</v>
      </c>
      <c r="K94" s="1753"/>
      <c r="L94" s="1753"/>
      <c r="M94" s="1753"/>
      <c r="N94" s="1754"/>
      <c r="P94" s="1739" t="s">
        <v>150</v>
      </c>
      <c r="Q94" s="1753" t="s">
        <v>2567</v>
      </c>
      <c r="R94" s="1753"/>
      <c r="S94" s="1753"/>
      <c r="T94" s="1753"/>
      <c r="U94" s="1754"/>
    </row>
    <row r="95" spans="2:21" ht="39.75" customHeight="1" x14ac:dyDescent="0.2">
      <c r="B95" s="1740"/>
      <c r="C95" s="1257" t="s">
        <v>804</v>
      </c>
      <c r="D95" s="1733" t="s">
        <v>637</v>
      </c>
      <c r="E95" s="1733"/>
      <c r="F95" s="1733"/>
      <c r="G95" s="1734"/>
      <c r="I95" s="1740"/>
      <c r="J95" s="1887" t="s">
        <v>804</v>
      </c>
      <c r="K95" s="1743"/>
      <c r="L95" s="1743"/>
      <c r="M95" s="1733" t="s">
        <v>637</v>
      </c>
      <c r="N95" s="1734"/>
      <c r="P95" s="1740"/>
      <c r="Q95" s="1887" t="s">
        <v>804</v>
      </c>
      <c r="R95" s="1743"/>
      <c r="S95" s="1743"/>
      <c r="T95" s="1733" t="s">
        <v>637</v>
      </c>
      <c r="U95" s="1734"/>
    </row>
    <row r="96" spans="2:21" ht="39.75" customHeight="1" thickBot="1" x14ac:dyDescent="0.25">
      <c r="B96" s="1741"/>
      <c r="C96" s="1879" t="s">
        <v>2981</v>
      </c>
      <c r="D96" s="1880"/>
      <c r="E96" s="1880"/>
      <c r="F96" s="1880"/>
      <c r="G96" s="1881"/>
      <c r="I96" s="1741"/>
      <c r="J96" s="1879" t="s">
        <v>2981</v>
      </c>
      <c r="K96" s="1880"/>
      <c r="L96" s="1880"/>
      <c r="M96" s="1880"/>
      <c r="N96" s="1881"/>
      <c r="P96" s="1741"/>
      <c r="Q96" s="1879" t="s">
        <v>2981</v>
      </c>
      <c r="R96" s="1880"/>
      <c r="S96" s="1880"/>
      <c r="T96" s="1880"/>
      <c r="U96" s="1881"/>
    </row>
    <row r="97" spans="2:21" ht="27" customHeight="1" thickBot="1" x14ac:dyDescent="0.25">
      <c r="B97" s="1739" t="s">
        <v>152</v>
      </c>
      <c r="C97" s="1753" t="s">
        <v>2565</v>
      </c>
      <c r="D97" s="1753"/>
      <c r="E97" s="1753"/>
      <c r="F97" s="1753"/>
      <c r="G97" s="1754"/>
      <c r="I97" s="1739" t="s">
        <v>152</v>
      </c>
      <c r="J97" s="1753" t="s">
        <v>2566</v>
      </c>
      <c r="K97" s="1753"/>
      <c r="L97" s="1753"/>
      <c r="M97" s="1753"/>
      <c r="N97" s="1754"/>
      <c r="P97" s="1739" t="s">
        <v>152</v>
      </c>
      <c r="Q97" s="1753" t="s">
        <v>2567</v>
      </c>
      <c r="R97" s="1753"/>
      <c r="S97" s="1753"/>
      <c r="T97" s="1753"/>
      <c r="U97" s="1754"/>
    </row>
    <row r="98" spans="2:21" ht="40.5" customHeight="1" x14ac:dyDescent="0.2">
      <c r="B98" s="1740"/>
      <c r="C98" s="1257" t="s">
        <v>804</v>
      </c>
      <c r="D98" s="1733" t="s">
        <v>1444</v>
      </c>
      <c r="E98" s="1733"/>
      <c r="F98" s="1733"/>
      <c r="G98" s="1734"/>
      <c r="I98" s="1740"/>
      <c r="J98" s="1887" t="s">
        <v>804</v>
      </c>
      <c r="K98" s="1743"/>
      <c r="L98" s="1743"/>
      <c r="M98" s="1733" t="s">
        <v>1444</v>
      </c>
      <c r="N98" s="1734"/>
      <c r="P98" s="1740"/>
      <c r="Q98" s="1887" t="s">
        <v>804</v>
      </c>
      <c r="R98" s="1743"/>
      <c r="S98" s="1743"/>
      <c r="T98" s="1733" t="s">
        <v>1444</v>
      </c>
      <c r="U98" s="1734"/>
    </row>
    <row r="99" spans="2:21" ht="40.5" customHeight="1" thickBot="1" x14ac:dyDescent="0.25">
      <c r="B99" s="1741"/>
      <c r="C99" s="1879" t="s">
        <v>2981</v>
      </c>
      <c r="D99" s="1880"/>
      <c r="E99" s="1880"/>
      <c r="F99" s="1880"/>
      <c r="G99" s="1881"/>
      <c r="I99" s="1741"/>
      <c r="J99" s="1879" t="s">
        <v>2981</v>
      </c>
      <c r="K99" s="1880"/>
      <c r="L99" s="1880"/>
      <c r="M99" s="1880"/>
      <c r="N99" s="1881"/>
      <c r="P99" s="1741"/>
      <c r="Q99" s="1879" t="s">
        <v>2981</v>
      </c>
      <c r="R99" s="1880"/>
      <c r="S99" s="1880"/>
      <c r="T99" s="1880"/>
      <c r="U99" s="1881"/>
    </row>
    <row r="100" spans="2:21" ht="26.25" customHeight="1" thickBot="1" x14ac:dyDescent="0.25">
      <c r="B100" s="1739" t="s">
        <v>959</v>
      </c>
      <c r="C100" s="1753" t="s">
        <v>2561</v>
      </c>
      <c r="D100" s="1753"/>
      <c r="E100" s="1753"/>
      <c r="F100" s="1753"/>
      <c r="G100" s="1754"/>
      <c r="I100" s="1739" t="s">
        <v>959</v>
      </c>
      <c r="J100" s="1753" t="s">
        <v>2562</v>
      </c>
      <c r="K100" s="1753"/>
      <c r="L100" s="1753"/>
      <c r="M100" s="1753"/>
      <c r="N100" s="1754"/>
      <c r="P100" s="1739" t="s">
        <v>959</v>
      </c>
      <c r="Q100" s="1753" t="s">
        <v>2563</v>
      </c>
      <c r="R100" s="1753"/>
      <c r="S100" s="1753"/>
      <c r="T100" s="1753"/>
      <c r="U100" s="1754"/>
    </row>
    <row r="101" spans="2:21" ht="37.5" customHeight="1" thickBot="1" x14ac:dyDescent="0.25">
      <c r="B101" s="1740"/>
      <c r="C101" s="1025" t="s">
        <v>756</v>
      </c>
      <c r="D101" s="1758" t="s">
        <v>0</v>
      </c>
      <c r="E101" s="1758"/>
      <c r="F101" s="1758"/>
      <c r="G101" s="1759"/>
      <c r="I101" s="1740"/>
      <c r="J101" s="1760" t="s">
        <v>756</v>
      </c>
      <c r="K101" s="1761"/>
      <c r="L101" s="1761"/>
      <c r="M101" s="1758" t="s">
        <v>0</v>
      </c>
      <c r="N101" s="1759"/>
      <c r="P101" s="1740"/>
      <c r="Q101" s="1760" t="s">
        <v>756</v>
      </c>
      <c r="R101" s="1761"/>
      <c r="S101" s="1761"/>
      <c r="T101" s="1758" t="s">
        <v>0</v>
      </c>
      <c r="U101" s="1759"/>
    </row>
    <row r="102" spans="2:21" ht="29.25" customHeight="1" thickBot="1" x14ac:dyDescent="0.25">
      <c r="B102" s="1739" t="s">
        <v>960</v>
      </c>
      <c r="C102" s="1753" t="s">
        <v>2561</v>
      </c>
      <c r="D102" s="1753"/>
      <c r="E102" s="1753"/>
      <c r="F102" s="1753"/>
      <c r="G102" s="1754"/>
      <c r="I102" s="1739" t="s">
        <v>960</v>
      </c>
      <c r="J102" s="1753" t="s">
        <v>2562</v>
      </c>
      <c r="K102" s="1753"/>
      <c r="L102" s="1753"/>
      <c r="M102" s="1753"/>
      <c r="N102" s="1754"/>
      <c r="P102" s="1739" t="s">
        <v>960</v>
      </c>
      <c r="Q102" s="1753" t="s">
        <v>2563</v>
      </c>
      <c r="R102" s="1753"/>
      <c r="S102" s="1753"/>
      <c r="T102" s="1753"/>
      <c r="U102" s="1754"/>
    </row>
    <row r="103" spans="2:21" ht="36.75" customHeight="1" thickBot="1" x14ac:dyDescent="0.25">
      <c r="B103" s="1740"/>
      <c r="C103" s="1025" t="s">
        <v>756</v>
      </c>
      <c r="D103" s="1758" t="s">
        <v>1432</v>
      </c>
      <c r="E103" s="1758"/>
      <c r="F103" s="1758"/>
      <c r="G103" s="1759"/>
      <c r="I103" s="1740"/>
      <c r="J103" s="1760" t="s">
        <v>756</v>
      </c>
      <c r="K103" s="1761"/>
      <c r="L103" s="1761"/>
      <c r="M103" s="1758" t="s">
        <v>1432</v>
      </c>
      <c r="N103" s="1759"/>
      <c r="P103" s="1740"/>
      <c r="Q103" s="1760" t="s">
        <v>756</v>
      </c>
      <c r="R103" s="1761"/>
      <c r="S103" s="1761"/>
      <c r="T103" s="1758" t="s">
        <v>1432</v>
      </c>
      <c r="U103" s="1759"/>
    </row>
    <row r="104" spans="2:21" ht="29.25" customHeight="1" thickBot="1" x14ac:dyDescent="0.25">
      <c r="B104" s="1739" t="s">
        <v>962</v>
      </c>
      <c r="C104" s="1753" t="s">
        <v>2561</v>
      </c>
      <c r="D104" s="1753"/>
      <c r="E104" s="1753"/>
      <c r="F104" s="1753"/>
      <c r="G104" s="1754"/>
      <c r="I104" s="1739" t="s">
        <v>962</v>
      </c>
      <c r="J104" s="1753" t="s">
        <v>2562</v>
      </c>
      <c r="K104" s="1753"/>
      <c r="L104" s="1753"/>
      <c r="M104" s="1753"/>
      <c r="N104" s="1754"/>
      <c r="P104" s="1739" t="s">
        <v>962</v>
      </c>
      <c r="Q104" s="1753" t="s">
        <v>2563</v>
      </c>
      <c r="R104" s="1753"/>
      <c r="S104" s="1753"/>
      <c r="T104" s="1753"/>
      <c r="U104" s="1754"/>
    </row>
    <row r="105" spans="2:21" ht="38.25" customHeight="1" x14ac:dyDescent="0.2">
      <c r="B105" s="1740"/>
      <c r="C105" s="1025" t="s">
        <v>756</v>
      </c>
      <c r="D105" s="1758" t="s">
        <v>1886</v>
      </c>
      <c r="E105" s="1758"/>
      <c r="F105" s="1758"/>
      <c r="G105" s="1759"/>
      <c r="I105" s="1740"/>
      <c r="J105" s="1760" t="s">
        <v>756</v>
      </c>
      <c r="K105" s="1761"/>
      <c r="L105" s="1761"/>
      <c r="M105" s="1758" t="s">
        <v>1886</v>
      </c>
      <c r="N105" s="1759"/>
      <c r="P105" s="1740"/>
      <c r="Q105" s="1760" t="s">
        <v>756</v>
      </c>
      <c r="R105" s="1761"/>
      <c r="S105" s="1761"/>
      <c r="T105" s="1758" t="s">
        <v>1886</v>
      </c>
      <c r="U105" s="1759"/>
    </row>
    <row r="106" spans="2:21" ht="36.75" customHeight="1" x14ac:dyDescent="0.2">
      <c r="B106" s="1740"/>
      <c r="C106" s="1024" t="s">
        <v>767</v>
      </c>
      <c r="D106" s="1737" t="s">
        <v>638</v>
      </c>
      <c r="E106" s="1737"/>
      <c r="F106" s="1737"/>
      <c r="G106" s="1738"/>
      <c r="I106" s="1740"/>
      <c r="J106" s="1755" t="s">
        <v>767</v>
      </c>
      <c r="K106" s="1436"/>
      <c r="L106" s="1436"/>
      <c r="M106" s="1737" t="s">
        <v>638</v>
      </c>
      <c r="N106" s="1738"/>
      <c r="P106" s="1740"/>
      <c r="Q106" s="1755" t="s">
        <v>767</v>
      </c>
      <c r="R106" s="1436"/>
      <c r="S106" s="1436"/>
      <c r="T106" s="1737" t="s">
        <v>638</v>
      </c>
      <c r="U106" s="1738"/>
    </row>
    <row r="107" spans="2:21" ht="39.75" customHeight="1" x14ac:dyDescent="0.2">
      <c r="B107" s="1740"/>
      <c r="C107" s="1024" t="s">
        <v>768</v>
      </c>
      <c r="D107" s="1737" t="s">
        <v>150</v>
      </c>
      <c r="E107" s="1737"/>
      <c r="F107" s="1737"/>
      <c r="G107" s="1738"/>
      <c r="I107" s="1740"/>
      <c r="J107" s="1755" t="s">
        <v>768</v>
      </c>
      <c r="K107" s="1436"/>
      <c r="L107" s="1436"/>
      <c r="M107" s="1737" t="s">
        <v>150</v>
      </c>
      <c r="N107" s="1738"/>
      <c r="P107" s="1740"/>
      <c r="Q107" s="1755" t="s">
        <v>768</v>
      </c>
      <c r="R107" s="1436"/>
      <c r="S107" s="1436"/>
      <c r="T107" s="1737" t="s">
        <v>150</v>
      </c>
      <c r="U107" s="1738"/>
    </row>
    <row r="108" spans="2:21" ht="39" customHeight="1" x14ac:dyDescent="0.2">
      <c r="B108" s="1740"/>
      <c r="C108" s="1024" t="s">
        <v>769</v>
      </c>
      <c r="D108" s="1737" t="s">
        <v>126</v>
      </c>
      <c r="E108" s="1737"/>
      <c r="F108" s="1737"/>
      <c r="G108" s="1738"/>
      <c r="H108" s="380"/>
      <c r="I108" s="1740"/>
      <c r="J108" s="1755" t="s">
        <v>769</v>
      </c>
      <c r="K108" s="1436"/>
      <c r="L108" s="1436"/>
      <c r="M108" s="1737" t="s">
        <v>126</v>
      </c>
      <c r="N108" s="1738"/>
      <c r="P108" s="1740"/>
      <c r="Q108" s="1755" t="s">
        <v>769</v>
      </c>
      <c r="R108" s="1436"/>
      <c r="S108" s="1436"/>
      <c r="T108" s="1737" t="s">
        <v>126</v>
      </c>
      <c r="U108" s="1738"/>
    </row>
    <row r="109" spans="2:21" ht="18.75" customHeight="1" x14ac:dyDescent="0.2">
      <c r="B109" s="1740"/>
      <c r="C109" s="1783" t="s">
        <v>3046</v>
      </c>
      <c r="D109" s="1784"/>
      <c r="E109" s="1784"/>
      <c r="F109" s="1784"/>
      <c r="G109" s="1785"/>
      <c r="H109" s="380"/>
      <c r="I109" s="1740"/>
      <c r="J109" s="1783" t="s">
        <v>3046</v>
      </c>
      <c r="K109" s="1784"/>
      <c r="L109" s="1784"/>
      <c r="M109" s="1784"/>
      <c r="N109" s="1785"/>
      <c r="P109" s="1740"/>
      <c r="Q109" s="1783" t="s">
        <v>3046</v>
      </c>
      <c r="R109" s="1784"/>
      <c r="S109" s="1784"/>
      <c r="T109" s="1784"/>
      <c r="U109" s="1785"/>
    </row>
    <row r="110" spans="2:21" ht="39" customHeight="1" x14ac:dyDescent="0.2">
      <c r="B110" s="1740"/>
      <c r="C110" s="1285" t="s">
        <v>3009</v>
      </c>
      <c r="D110" s="1778" t="s">
        <v>618</v>
      </c>
      <c r="E110" s="1778"/>
      <c r="F110" s="1778"/>
      <c r="G110" s="1779"/>
      <c r="H110" s="380"/>
      <c r="I110" s="1740"/>
      <c r="J110" s="1891" t="s">
        <v>3009</v>
      </c>
      <c r="K110" s="1796"/>
      <c r="L110" s="1796"/>
      <c r="M110" s="1800" t="s">
        <v>618</v>
      </c>
      <c r="N110" s="1889"/>
      <c r="P110" s="1740"/>
      <c r="Q110" s="1891" t="s">
        <v>3009</v>
      </c>
      <c r="R110" s="1892"/>
      <c r="S110" s="1892"/>
      <c r="T110" s="1800" t="s">
        <v>618</v>
      </c>
      <c r="U110" s="1889"/>
    </row>
    <row r="111" spans="2:21" ht="39" customHeight="1" thickBot="1" x14ac:dyDescent="0.25">
      <c r="B111" s="1741"/>
      <c r="C111" s="1286" t="s">
        <v>3010</v>
      </c>
      <c r="D111" s="1780" t="s">
        <v>150</v>
      </c>
      <c r="E111" s="1780"/>
      <c r="F111" s="1780"/>
      <c r="G111" s="1781"/>
      <c r="H111" s="380"/>
      <c r="I111" s="1741"/>
      <c r="J111" s="1893" t="s">
        <v>3010</v>
      </c>
      <c r="K111" s="1894"/>
      <c r="L111" s="1894"/>
      <c r="M111" s="1802" t="s">
        <v>150</v>
      </c>
      <c r="N111" s="1890"/>
      <c r="P111" s="1741"/>
      <c r="Q111" s="1893" t="s">
        <v>3010</v>
      </c>
      <c r="R111" s="1894"/>
      <c r="S111" s="1894"/>
      <c r="T111" s="1802" t="s">
        <v>150</v>
      </c>
      <c r="U111" s="1890"/>
    </row>
    <row r="112" spans="2:21" ht="28.5" customHeight="1" thickBot="1" x14ac:dyDescent="0.25">
      <c r="B112" s="1739" t="s">
        <v>963</v>
      </c>
      <c r="C112" s="1753" t="s">
        <v>2561</v>
      </c>
      <c r="D112" s="1753"/>
      <c r="E112" s="1753"/>
      <c r="F112" s="1753"/>
      <c r="G112" s="1754"/>
      <c r="I112" s="1739" t="s">
        <v>963</v>
      </c>
      <c r="J112" s="1753" t="s">
        <v>2562</v>
      </c>
      <c r="K112" s="1753"/>
      <c r="L112" s="1753"/>
      <c r="M112" s="1753"/>
      <c r="N112" s="1754"/>
      <c r="P112" s="1739" t="s">
        <v>963</v>
      </c>
      <c r="Q112" s="1753" t="s">
        <v>2563</v>
      </c>
      <c r="R112" s="1753"/>
      <c r="S112" s="1753"/>
      <c r="T112" s="1753"/>
      <c r="U112" s="1754"/>
    </row>
    <row r="113" spans="2:21" ht="39" customHeight="1" x14ac:dyDescent="0.2">
      <c r="B113" s="1740"/>
      <c r="C113" s="1025" t="s">
        <v>756</v>
      </c>
      <c r="D113" s="1758" t="s">
        <v>1886</v>
      </c>
      <c r="E113" s="1758"/>
      <c r="F113" s="1758"/>
      <c r="G113" s="1759"/>
      <c r="I113" s="1740"/>
      <c r="J113" s="1760" t="s">
        <v>756</v>
      </c>
      <c r="K113" s="1761"/>
      <c r="L113" s="1761"/>
      <c r="M113" s="1758" t="s">
        <v>1886</v>
      </c>
      <c r="N113" s="1759"/>
      <c r="P113" s="1740"/>
      <c r="Q113" s="1760" t="s">
        <v>756</v>
      </c>
      <c r="R113" s="1761"/>
      <c r="S113" s="1761"/>
      <c r="T113" s="1758" t="s">
        <v>1886</v>
      </c>
      <c r="U113" s="1759"/>
    </row>
    <row r="114" spans="2:21" ht="38.25" customHeight="1" x14ac:dyDescent="0.2">
      <c r="B114" s="1740"/>
      <c r="C114" s="1024" t="s">
        <v>767</v>
      </c>
      <c r="D114" s="1737" t="s">
        <v>617</v>
      </c>
      <c r="E114" s="1737"/>
      <c r="F114" s="1737"/>
      <c r="G114" s="1738"/>
      <c r="I114" s="1740"/>
      <c r="J114" s="1755" t="s">
        <v>767</v>
      </c>
      <c r="K114" s="1436"/>
      <c r="L114" s="1436"/>
      <c r="M114" s="1737" t="s">
        <v>617</v>
      </c>
      <c r="N114" s="1738"/>
      <c r="P114" s="1740"/>
      <c r="Q114" s="1755" t="s">
        <v>767</v>
      </c>
      <c r="R114" s="1436"/>
      <c r="S114" s="1436"/>
      <c r="T114" s="1737" t="s">
        <v>617</v>
      </c>
      <c r="U114" s="1738"/>
    </row>
    <row r="115" spans="2:21" ht="40.5" customHeight="1" x14ac:dyDescent="0.2">
      <c r="B115" s="1740"/>
      <c r="C115" s="1024" t="s">
        <v>768</v>
      </c>
      <c r="D115" s="1737" t="s">
        <v>150</v>
      </c>
      <c r="E115" s="1737"/>
      <c r="F115" s="1737"/>
      <c r="G115" s="1738"/>
      <c r="I115" s="1740"/>
      <c r="J115" s="1755" t="s">
        <v>768</v>
      </c>
      <c r="K115" s="1436"/>
      <c r="L115" s="1436"/>
      <c r="M115" s="1737" t="s">
        <v>150</v>
      </c>
      <c r="N115" s="1738"/>
      <c r="P115" s="1740"/>
      <c r="Q115" s="1755" t="s">
        <v>768</v>
      </c>
      <c r="R115" s="1436"/>
      <c r="S115" s="1436"/>
      <c r="T115" s="1737" t="s">
        <v>150</v>
      </c>
      <c r="U115" s="1738"/>
    </row>
    <row r="116" spans="2:21" ht="39" customHeight="1" thickBot="1" x14ac:dyDescent="0.25">
      <c r="B116" s="1740"/>
      <c r="C116" s="1024" t="s">
        <v>769</v>
      </c>
      <c r="D116" s="1737" t="s">
        <v>126</v>
      </c>
      <c r="E116" s="1737"/>
      <c r="F116" s="1737"/>
      <c r="G116" s="1738"/>
      <c r="H116" s="380"/>
      <c r="I116" s="1740"/>
      <c r="J116" s="1755" t="s">
        <v>769</v>
      </c>
      <c r="K116" s="1436"/>
      <c r="L116" s="1436"/>
      <c r="M116" s="1737" t="s">
        <v>126</v>
      </c>
      <c r="N116" s="1738"/>
      <c r="P116" s="1740"/>
      <c r="Q116" s="1755" t="s">
        <v>769</v>
      </c>
      <c r="R116" s="1436"/>
      <c r="S116" s="1436"/>
      <c r="T116" s="1737" t="s">
        <v>126</v>
      </c>
      <c r="U116" s="1738"/>
    </row>
    <row r="117" spans="2:21" ht="31.5" customHeight="1" thickBot="1" x14ac:dyDescent="0.25">
      <c r="B117" s="1739" t="s">
        <v>964</v>
      </c>
      <c r="C117" s="1753" t="s">
        <v>2561</v>
      </c>
      <c r="D117" s="1753"/>
      <c r="E117" s="1753"/>
      <c r="F117" s="1753"/>
      <c r="G117" s="1754"/>
      <c r="I117" s="1739" t="s">
        <v>964</v>
      </c>
      <c r="J117" s="1895" t="s">
        <v>2564</v>
      </c>
      <c r="K117" s="1753"/>
      <c r="L117" s="1753"/>
      <c r="M117" s="1753"/>
      <c r="N117" s="1754"/>
      <c r="P117" s="1739" t="s">
        <v>964</v>
      </c>
      <c r="Q117" s="1753" t="s">
        <v>2563</v>
      </c>
      <c r="R117" s="1753"/>
      <c r="S117" s="1753"/>
      <c r="T117" s="1753"/>
      <c r="U117" s="1754"/>
    </row>
    <row r="118" spans="2:21" ht="38.25" customHeight="1" x14ac:dyDescent="0.2">
      <c r="B118" s="1740"/>
      <c r="C118" s="1025" t="s">
        <v>756</v>
      </c>
      <c r="D118" s="1758" t="s">
        <v>1886</v>
      </c>
      <c r="E118" s="1758"/>
      <c r="F118" s="1758"/>
      <c r="G118" s="1759"/>
      <c r="I118" s="1740"/>
      <c r="J118" s="1760" t="s">
        <v>756</v>
      </c>
      <c r="K118" s="1761"/>
      <c r="L118" s="1761"/>
      <c r="M118" s="1758" t="s">
        <v>1886</v>
      </c>
      <c r="N118" s="1759"/>
      <c r="P118" s="1740"/>
      <c r="Q118" s="1760" t="s">
        <v>756</v>
      </c>
      <c r="R118" s="1761"/>
      <c r="S118" s="1761"/>
      <c r="T118" s="1758" t="s">
        <v>1886</v>
      </c>
      <c r="U118" s="1759"/>
    </row>
    <row r="119" spans="2:21" ht="38.25" customHeight="1" x14ac:dyDescent="0.2">
      <c r="B119" s="1740"/>
      <c r="C119" s="1024" t="s">
        <v>767</v>
      </c>
      <c r="D119" s="1737" t="s">
        <v>618</v>
      </c>
      <c r="E119" s="1737"/>
      <c r="F119" s="1737"/>
      <c r="G119" s="1738"/>
      <c r="I119" s="1740"/>
      <c r="J119" s="1755" t="s">
        <v>767</v>
      </c>
      <c r="K119" s="1436"/>
      <c r="L119" s="1436"/>
      <c r="M119" s="1737" t="s">
        <v>618</v>
      </c>
      <c r="N119" s="1738"/>
      <c r="P119" s="1740"/>
      <c r="Q119" s="1755" t="s">
        <v>767</v>
      </c>
      <c r="R119" s="1436"/>
      <c r="S119" s="1436"/>
      <c r="T119" s="1737" t="s">
        <v>618</v>
      </c>
      <c r="U119" s="1738"/>
    </row>
    <row r="120" spans="2:21" ht="39.75" customHeight="1" x14ac:dyDescent="0.2">
      <c r="B120" s="1740"/>
      <c r="C120" s="1024" t="s">
        <v>768</v>
      </c>
      <c r="D120" s="1737" t="s">
        <v>150</v>
      </c>
      <c r="E120" s="1737"/>
      <c r="F120" s="1737"/>
      <c r="G120" s="1738"/>
      <c r="I120" s="1740"/>
      <c r="J120" s="1755" t="s">
        <v>768</v>
      </c>
      <c r="K120" s="1436"/>
      <c r="L120" s="1436"/>
      <c r="M120" s="1737" t="s">
        <v>150</v>
      </c>
      <c r="N120" s="1738"/>
      <c r="P120" s="1740"/>
      <c r="Q120" s="1755" t="s">
        <v>768</v>
      </c>
      <c r="R120" s="1436"/>
      <c r="S120" s="1436"/>
      <c r="T120" s="1737" t="s">
        <v>150</v>
      </c>
      <c r="U120" s="1738"/>
    </row>
    <row r="121" spans="2:21" ht="39" customHeight="1" thickBot="1" x14ac:dyDescent="0.25">
      <c r="B121" s="1740"/>
      <c r="C121" s="1024" t="s">
        <v>769</v>
      </c>
      <c r="D121" s="1737" t="s">
        <v>126</v>
      </c>
      <c r="E121" s="1737"/>
      <c r="F121" s="1737"/>
      <c r="G121" s="1738"/>
      <c r="H121" s="380"/>
      <c r="I121" s="1740"/>
      <c r="J121" s="1755" t="s">
        <v>769</v>
      </c>
      <c r="K121" s="1436"/>
      <c r="L121" s="1436"/>
      <c r="M121" s="1737" t="s">
        <v>126</v>
      </c>
      <c r="N121" s="1738"/>
      <c r="P121" s="1740"/>
      <c r="Q121" s="1755" t="s">
        <v>769</v>
      </c>
      <c r="R121" s="1436"/>
      <c r="S121" s="1436"/>
      <c r="T121" s="1737" t="s">
        <v>126</v>
      </c>
      <c r="U121" s="1738"/>
    </row>
    <row r="122" spans="2:21" ht="28.5" customHeight="1" thickBot="1" x14ac:dyDescent="0.25">
      <c r="B122" s="1739" t="s">
        <v>965</v>
      </c>
      <c r="C122" s="1753" t="s">
        <v>2561</v>
      </c>
      <c r="D122" s="1753"/>
      <c r="E122" s="1753"/>
      <c r="F122" s="1753"/>
      <c r="G122" s="1754"/>
      <c r="I122" s="1739" t="s">
        <v>965</v>
      </c>
      <c r="J122" s="1753" t="s">
        <v>2562</v>
      </c>
      <c r="K122" s="1753"/>
      <c r="L122" s="1753"/>
      <c r="M122" s="1753"/>
      <c r="N122" s="1754"/>
      <c r="P122" s="1739" t="s">
        <v>965</v>
      </c>
      <c r="Q122" s="1753" t="s">
        <v>2563</v>
      </c>
      <c r="R122" s="1753"/>
      <c r="S122" s="1753"/>
      <c r="T122" s="1753"/>
      <c r="U122" s="1754"/>
    </row>
    <row r="123" spans="2:21" ht="39" customHeight="1" x14ac:dyDescent="0.2">
      <c r="B123" s="1740"/>
      <c r="C123" s="1025" t="s">
        <v>756</v>
      </c>
      <c r="D123" s="1758" t="s">
        <v>1886</v>
      </c>
      <c r="E123" s="1758"/>
      <c r="F123" s="1758"/>
      <c r="G123" s="1759"/>
      <c r="I123" s="1740"/>
      <c r="J123" s="1760" t="s">
        <v>756</v>
      </c>
      <c r="K123" s="1761"/>
      <c r="L123" s="1761"/>
      <c r="M123" s="1758" t="s">
        <v>1886</v>
      </c>
      <c r="N123" s="1759"/>
      <c r="P123" s="1740"/>
      <c r="Q123" s="1760" t="s">
        <v>701</v>
      </c>
      <c r="R123" s="1761"/>
      <c r="S123" s="1761"/>
      <c r="T123" s="1758" t="s">
        <v>1886</v>
      </c>
      <c r="U123" s="1759"/>
    </row>
    <row r="124" spans="2:21" ht="39.75" customHeight="1" x14ac:dyDescent="0.2">
      <c r="B124" s="1740"/>
      <c r="C124" s="1024" t="s">
        <v>767</v>
      </c>
      <c r="D124" s="1737" t="s">
        <v>1886</v>
      </c>
      <c r="E124" s="1737"/>
      <c r="F124" s="1737"/>
      <c r="G124" s="1738"/>
      <c r="I124" s="1740"/>
      <c r="J124" s="1755" t="s">
        <v>767</v>
      </c>
      <c r="K124" s="1436"/>
      <c r="L124" s="1436"/>
      <c r="M124" s="1737" t="s">
        <v>1886</v>
      </c>
      <c r="N124" s="1738"/>
      <c r="P124" s="1740"/>
      <c r="Q124" s="1755" t="s">
        <v>767</v>
      </c>
      <c r="R124" s="1436"/>
      <c r="S124" s="1436"/>
      <c r="T124" s="1737" t="s">
        <v>1886</v>
      </c>
      <c r="U124" s="1738"/>
    </row>
    <row r="125" spans="2:21" ht="38.25" customHeight="1" x14ac:dyDescent="0.2">
      <c r="B125" s="1740"/>
      <c r="C125" s="1024" t="s">
        <v>804</v>
      </c>
      <c r="D125" s="1737" t="s">
        <v>2979</v>
      </c>
      <c r="E125" s="1737"/>
      <c r="F125" s="1737"/>
      <c r="G125" s="1738"/>
      <c r="I125" s="1740"/>
      <c r="J125" s="1756" t="s">
        <v>804</v>
      </c>
      <c r="K125" s="1757"/>
      <c r="L125" s="1757"/>
      <c r="M125" s="1737" t="s">
        <v>2979</v>
      </c>
      <c r="N125" s="1738"/>
      <c r="P125" s="1740"/>
      <c r="Q125" s="1756" t="s">
        <v>804</v>
      </c>
      <c r="R125" s="1757"/>
      <c r="S125" s="1757"/>
      <c r="T125" s="1737" t="s">
        <v>2979</v>
      </c>
      <c r="U125" s="1738"/>
    </row>
    <row r="126" spans="2:21" ht="39.75" customHeight="1" x14ac:dyDescent="0.2">
      <c r="B126" s="1740"/>
      <c r="C126" s="1024" t="s">
        <v>805</v>
      </c>
      <c r="D126" s="1737" t="s">
        <v>150</v>
      </c>
      <c r="E126" s="1737"/>
      <c r="F126" s="1737"/>
      <c r="G126" s="1738"/>
      <c r="I126" s="1740"/>
      <c r="J126" s="1701" t="s">
        <v>805</v>
      </c>
      <c r="K126" s="1774"/>
      <c r="L126" s="1774"/>
      <c r="M126" s="1737" t="s">
        <v>150</v>
      </c>
      <c r="N126" s="1738"/>
      <c r="P126" s="1740"/>
      <c r="Q126" s="1701" t="s">
        <v>805</v>
      </c>
      <c r="R126" s="1774"/>
      <c r="S126" s="1774"/>
      <c r="T126" s="1737" t="s">
        <v>150</v>
      </c>
      <c r="U126" s="1738"/>
    </row>
    <row r="127" spans="2:21" ht="39" customHeight="1" thickBot="1" x14ac:dyDescent="0.25">
      <c r="B127" s="1740"/>
      <c r="C127" s="1026" t="s">
        <v>1750</v>
      </c>
      <c r="D127" s="1751" t="s">
        <v>126</v>
      </c>
      <c r="E127" s="1751"/>
      <c r="F127" s="1751"/>
      <c r="G127" s="1752"/>
      <c r="H127" s="380"/>
      <c r="I127" s="1740"/>
      <c r="J127" s="1755" t="s">
        <v>1750</v>
      </c>
      <c r="K127" s="1436"/>
      <c r="L127" s="1436"/>
      <c r="M127" s="1737" t="s">
        <v>126</v>
      </c>
      <c r="N127" s="1738"/>
      <c r="P127" s="1740"/>
      <c r="Q127" s="1755" t="s">
        <v>1750</v>
      </c>
      <c r="R127" s="1436"/>
      <c r="S127" s="1436"/>
      <c r="T127" s="1737" t="s">
        <v>126</v>
      </c>
      <c r="U127" s="1738"/>
    </row>
    <row r="128" spans="2:21" ht="28.5" customHeight="1" thickBot="1" x14ac:dyDescent="0.25">
      <c r="B128" s="1739" t="s">
        <v>966</v>
      </c>
      <c r="C128" s="1753" t="s">
        <v>2561</v>
      </c>
      <c r="D128" s="1753"/>
      <c r="E128" s="1753"/>
      <c r="F128" s="1753"/>
      <c r="G128" s="1754"/>
      <c r="I128" s="1739" t="s">
        <v>966</v>
      </c>
      <c r="J128" s="1753" t="s">
        <v>2562</v>
      </c>
      <c r="K128" s="1753"/>
      <c r="L128" s="1753"/>
      <c r="M128" s="1753"/>
      <c r="N128" s="1754"/>
      <c r="P128" s="1739" t="s">
        <v>966</v>
      </c>
      <c r="Q128" s="1753" t="s">
        <v>2563</v>
      </c>
      <c r="R128" s="1753"/>
      <c r="S128" s="1753"/>
      <c r="T128" s="1753"/>
      <c r="U128" s="1754"/>
    </row>
    <row r="129" spans="2:21" ht="35.25" customHeight="1" x14ac:dyDescent="0.2">
      <c r="B129" s="1740"/>
      <c r="C129" s="1025" t="s">
        <v>756</v>
      </c>
      <c r="D129" s="1758" t="s">
        <v>1886</v>
      </c>
      <c r="E129" s="1758"/>
      <c r="F129" s="1758"/>
      <c r="G129" s="1759"/>
      <c r="I129" s="1740"/>
      <c r="J129" s="1760" t="s">
        <v>756</v>
      </c>
      <c r="K129" s="1761"/>
      <c r="L129" s="1761"/>
      <c r="M129" s="1758" t="s">
        <v>1886</v>
      </c>
      <c r="N129" s="1759"/>
      <c r="P129" s="1740"/>
      <c r="Q129" s="1760" t="s">
        <v>756</v>
      </c>
      <c r="R129" s="1761"/>
      <c r="S129" s="1761"/>
      <c r="T129" s="1758" t="s">
        <v>1886</v>
      </c>
      <c r="U129" s="1759"/>
    </row>
    <row r="130" spans="2:21" ht="39.75" customHeight="1" x14ac:dyDescent="0.2">
      <c r="B130" s="1740"/>
      <c r="C130" s="1024" t="s">
        <v>767</v>
      </c>
      <c r="D130" s="1737" t="s">
        <v>1886</v>
      </c>
      <c r="E130" s="1737"/>
      <c r="F130" s="1737"/>
      <c r="G130" s="1738"/>
      <c r="I130" s="1740"/>
      <c r="J130" s="1755" t="s">
        <v>767</v>
      </c>
      <c r="K130" s="1436"/>
      <c r="L130" s="1436"/>
      <c r="M130" s="1737" t="s">
        <v>1886</v>
      </c>
      <c r="N130" s="1738"/>
      <c r="P130" s="1740"/>
      <c r="Q130" s="1755" t="s">
        <v>767</v>
      </c>
      <c r="R130" s="1436"/>
      <c r="S130" s="1436"/>
      <c r="T130" s="1737" t="s">
        <v>1886</v>
      </c>
      <c r="U130" s="1738"/>
    </row>
    <row r="131" spans="2:21" ht="42.75" customHeight="1" x14ac:dyDescent="0.2">
      <c r="B131" s="1740"/>
      <c r="C131" s="1024" t="s">
        <v>804</v>
      </c>
      <c r="D131" s="1737" t="s">
        <v>975</v>
      </c>
      <c r="E131" s="1737"/>
      <c r="F131" s="1737"/>
      <c r="G131" s="1738"/>
      <c r="I131" s="1740"/>
      <c r="J131" s="1756" t="s">
        <v>804</v>
      </c>
      <c r="K131" s="1757"/>
      <c r="L131" s="1757"/>
      <c r="M131" s="1737" t="s">
        <v>975</v>
      </c>
      <c r="N131" s="1738"/>
      <c r="P131" s="1740"/>
      <c r="Q131" s="1756" t="s">
        <v>804</v>
      </c>
      <c r="R131" s="1757"/>
      <c r="S131" s="1757"/>
      <c r="T131" s="1737" t="s">
        <v>975</v>
      </c>
      <c r="U131" s="1738"/>
    </row>
    <row r="132" spans="2:21" ht="40.5" customHeight="1" thickBot="1" x14ac:dyDescent="0.25">
      <c r="B132" s="1740"/>
      <c r="C132" s="1024" t="s">
        <v>805</v>
      </c>
      <c r="D132" s="1737" t="s">
        <v>150</v>
      </c>
      <c r="E132" s="1737"/>
      <c r="F132" s="1737"/>
      <c r="G132" s="1738"/>
      <c r="I132" s="1740"/>
      <c r="J132" s="1701" t="s">
        <v>805</v>
      </c>
      <c r="K132" s="1774"/>
      <c r="L132" s="1774"/>
      <c r="M132" s="1737" t="s">
        <v>150</v>
      </c>
      <c r="N132" s="1738"/>
      <c r="P132" s="1740"/>
      <c r="Q132" s="1701" t="s">
        <v>805</v>
      </c>
      <c r="R132" s="1774"/>
      <c r="S132" s="1774"/>
      <c r="T132" s="1737" t="s">
        <v>150</v>
      </c>
      <c r="U132" s="1738"/>
    </row>
    <row r="133" spans="2:21" ht="27.75" customHeight="1" thickBot="1" x14ac:dyDescent="0.25">
      <c r="B133" s="1739" t="s">
        <v>967</v>
      </c>
      <c r="C133" s="1753" t="s">
        <v>2561</v>
      </c>
      <c r="D133" s="1753"/>
      <c r="E133" s="1753"/>
      <c r="F133" s="1753"/>
      <c r="G133" s="1754"/>
      <c r="I133" s="1739" t="s">
        <v>967</v>
      </c>
      <c r="J133" s="1753" t="s">
        <v>2562</v>
      </c>
      <c r="K133" s="1753"/>
      <c r="L133" s="1753"/>
      <c r="M133" s="1753"/>
      <c r="N133" s="1754"/>
      <c r="P133" s="1739" t="s">
        <v>967</v>
      </c>
      <c r="Q133" s="1753" t="s">
        <v>2563</v>
      </c>
      <c r="R133" s="1753"/>
      <c r="S133" s="1753"/>
      <c r="T133" s="1753"/>
      <c r="U133" s="1754"/>
    </row>
    <row r="134" spans="2:21" ht="31.5" customHeight="1" thickBot="1" x14ac:dyDescent="0.25">
      <c r="B134" s="1740"/>
      <c r="C134" s="1897" t="s">
        <v>1884</v>
      </c>
      <c r="D134" s="1898"/>
      <c r="E134" s="1898"/>
      <c r="F134" s="1898"/>
      <c r="G134" s="1899"/>
      <c r="H134" s="380"/>
      <c r="I134" s="1740"/>
      <c r="J134" s="1897" t="s">
        <v>1884</v>
      </c>
      <c r="K134" s="1898"/>
      <c r="L134" s="1898"/>
      <c r="M134" s="1898"/>
      <c r="N134" s="1899"/>
      <c r="P134" s="1740"/>
      <c r="Q134" s="1897" t="s">
        <v>1884</v>
      </c>
      <c r="R134" s="1898"/>
      <c r="S134" s="1898"/>
      <c r="T134" s="1898"/>
      <c r="U134" s="1899"/>
    </row>
    <row r="135" spans="2:21" ht="42.75" customHeight="1" thickBot="1" x14ac:dyDescent="0.25">
      <c r="B135" s="386" t="s">
        <v>976</v>
      </c>
      <c r="C135" s="1747" t="s">
        <v>980</v>
      </c>
      <c r="D135" s="1747"/>
      <c r="E135" s="1747"/>
      <c r="F135" s="1747"/>
      <c r="G135" s="1748"/>
      <c r="I135" s="386" t="s">
        <v>976</v>
      </c>
      <c r="J135" s="1773" t="s">
        <v>981</v>
      </c>
      <c r="K135" s="1747"/>
      <c r="L135" s="1747"/>
      <c r="M135" s="1747"/>
      <c r="N135" s="1748"/>
      <c r="P135" s="386" t="s">
        <v>976</v>
      </c>
      <c r="Q135" s="1773" t="s">
        <v>982</v>
      </c>
      <c r="R135" s="1747"/>
      <c r="S135" s="1747"/>
      <c r="T135" s="1747"/>
      <c r="U135" s="1748"/>
    </row>
    <row r="137" spans="2:21" ht="15" thickBot="1" x14ac:dyDescent="0.25"/>
    <row r="138" spans="2:21" ht="27" customHeight="1" thickBot="1" x14ac:dyDescent="0.25">
      <c r="B138" s="1528" t="s">
        <v>1907</v>
      </c>
      <c r="C138" s="1529"/>
      <c r="D138" s="1529"/>
      <c r="E138" s="1529"/>
      <c r="F138" s="1529"/>
      <c r="G138" s="1530"/>
      <c r="I138" s="1528" t="s">
        <v>1908</v>
      </c>
      <c r="J138" s="1529"/>
      <c r="K138" s="1529"/>
      <c r="L138" s="1529"/>
      <c r="M138" s="1529"/>
      <c r="N138" s="1530"/>
      <c r="P138" s="1528" t="s">
        <v>1909</v>
      </c>
      <c r="Q138" s="1529"/>
      <c r="R138" s="1529"/>
      <c r="S138" s="1529"/>
      <c r="T138" s="1529"/>
      <c r="U138" s="1530"/>
    </row>
    <row r="139" spans="2:21" ht="34.5" customHeight="1" thickBot="1" x14ac:dyDescent="0.25">
      <c r="B139" s="388" t="s">
        <v>1493</v>
      </c>
      <c r="C139" s="389" t="s">
        <v>1484</v>
      </c>
      <c r="D139" s="1531" t="s">
        <v>1880</v>
      </c>
      <c r="E139" s="1532"/>
      <c r="F139" s="1532"/>
      <c r="G139" s="1533"/>
      <c r="I139" s="388" t="s">
        <v>1493</v>
      </c>
      <c r="J139" s="1624" t="s">
        <v>1484</v>
      </c>
      <c r="K139" s="1625"/>
      <c r="L139" s="1626"/>
      <c r="M139" s="1624" t="s">
        <v>1880</v>
      </c>
      <c r="N139" s="1626"/>
      <c r="P139" s="388" t="s">
        <v>1493</v>
      </c>
      <c r="Q139" s="1624" t="s">
        <v>1484</v>
      </c>
      <c r="R139" s="1625"/>
      <c r="S139" s="1626"/>
      <c r="T139" s="1624" t="s">
        <v>1880</v>
      </c>
      <c r="U139" s="1626"/>
    </row>
    <row r="140" spans="2:21" ht="30.75" customHeight="1" thickBot="1" x14ac:dyDescent="0.25">
      <c r="B140" s="1739" t="s">
        <v>150</v>
      </c>
      <c r="C140" s="1753" t="s">
        <v>2560</v>
      </c>
      <c r="D140" s="1753"/>
      <c r="E140" s="1753"/>
      <c r="F140" s="1753"/>
      <c r="G140" s="1754"/>
      <c r="I140" s="1739" t="s">
        <v>150</v>
      </c>
      <c r="J140" s="1815" t="s">
        <v>984</v>
      </c>
      <c r="K140" s="1815"/>
      <c r="L140" s="1815"/>
      <c r="M140" s="1815"/>
      <c r="N140" s="1816"/>
      <c r="P140" s="1739" t="s">
        <v>959</v>
      </c>
      <c r="Q140" s="1747" t="s">
        <v>1260</v>
      </c>
      <c r="R140" s="1747"/>
      <c r="S140" s="1747"/>
      <c r="T140" s="1747"/>
      <c r="U140" s="1748"/>
    </row>
    <row r="141" spans="2:21" ht="39" customHeight="1" thickBot="1" x14ac:dyDescent="0.25">
      <c r="B141" s="1740"/>
      <c r="C141" s="1257" t="s">
        <v>804</v>
      </c>
      <c r="D141" s="1733" t="s">
        <v>637</v>
      </c>
      <c r="E141" s="1733"/>
      <c r="F141" s="1733"/>
      <c r="G141" s="1734"/>
      <c r="I141" s="1741"/>
      <c r="J141" s="1817"/>
      <c r="K141" s="1817"/>
      <c r="L141" s="1817"/>
      <c r="M141" s="1817"/>
      <c r="N141" s="1818"/>
      <c r="P141" s="1740"/>
      <c r="Q141" s="1744" t="s">
        <v>804</v>
      </c>
      <c r="R141" s="1744"/>
      <c r="S141" s="1742"/>
      <c r="T141" s="1745" t="s">
        <v>1445</v>
      </c>
      <c r="U141" s="1746"/>
    </row>
    <row r="142" spans="2:21" ht="29.25" customHeight="1" thickBot="1" x14ac:dyDescent="0.25">
      <c r="B142" s="1741"/>
      <c r="C142" s="1879" t="s">
        <v>2981</v>
      </c>
      <c r="D142" s="1880"/>
      <c r="E142" s="1880"/>
      <c r="F142" s="1880"/>
      <c r="G142" s="1881"/>
      <c r="I142" s="1739" t="s">
        <v>152</v>
      </c>
      <c r="J142" s="1815" t="s">
        <v>985</v>
      </c>
      <c r="K142" s="1815"/>
      <c r="L142" s="1815"/>
      <c r="M142" s="1815"/>
      <c r="N142" s="1816"/>
      <c r="P142" s="1740"/>
      <c r="Q142" s="1731" t="s">
        <v>1221</v>
      </c>
      <c r="R142" s="1732"/>
      <c r="S142" s="1732"/>
      <c r="T142" s="1732"/>
      <c r="U142" s="1732"/>
    </row>
    <row r="143" spans="2:21" ht="37.5" customHeight="1" thickBot="1" x14ac:dyDescent="0.25">
      <c r="B143" s="1739" t="s">
        <v>152</v>
      </c>
      <c r="C143" s="1753" t="s">
        <v>2560</v>
      </c>
      <c r="D143" s="1753"/>
      <c r="E143" s="1753"/>
      <c r="F143" s="1753"/>
      <c r="G143" s="1754"/>
      <c r="I143" s="1741"/>
      <c r="J143" s="1817"/>
      <c r="K143" s="1817"/>
      <c r="L143" s="1817"/>
      <c r="M143" s="1817"/>
      <c r="N143" s="1818"/>
      <c r="P143" s="1741"/>
      <c r="Q143" s="1729" t="s">
        <v>2980</v>
      </c>
      <c r="R143" s="1729"/>
      <c r="S143" s="1729"/>
      <c r="T143" s="1729"/>
      <c r="U143" s="1730"/>
    </row>
    <row r="144" spans="2:21" ht="24.75" customHeight="1" thickBot="1" x14ac:dyDescent="0.25">
      <c r="B144" s="1740"/>
      <c r="C144" s="1257" t="s">
        <v>804</v>
      </c>
      <c r="D144" s="1733" t="s">
        <v>1444</v>
      </c>
      <c r="E144" s="1733"/>
      <c r="F144" s="1733"/>
      <c r="G144" s="1734"/>
      <c r="I144" s="1739" t="s">
        <v>959</v>
      </c>
      <c r="J144" s="1819" t="s">
        <v>986</v>
      </c>
      <c r="K144" s="1815"/>
      <c r="L144" s="1815"/>
      <c r="M144" s="1815"/>
      <c r="N144" s="1816"/>
      <c r="P144" s="1739" t="s">
        <v>960</v>
      </c>
      <c r="Q144" s="1747" t="s">
        <v>1261</v>
      </c>
      <c r="R144" s="1747"/>
      <c r="S144" s="1747"/>
      <c r="T144" s="1747"/>
      <c r="U144" s="1748"/>
    </row>
    <row r="145" spans="2:21" ht="37.5" customHeight="1" thickBot="1" x14ac:dyDescent="0.25">
      <c r="B145" s="1741"/>
      <c r="C145" s="1879" t="s">
        <v>2981</v>
      </c>
      <c r="D145" s="1880"/>
      <c r="E145" s="1880"/>
      <c r="F145" s="1880"/>
      <c r="G145" s="1881"/>
      <c r="I145" s="1740"/>
      <c r="J145" s="1900"/>
      <c r="K145" s="1901"/>
      <c r="L145" s="1901"/>
      <c r="M145" s="1901"/>
      <c r="N145" s="1902"/>
      <c r="P145" s="1740"/>
      <c r="Q145" s="1744" t="s">
        <v>804</v>
      </c>
      <c r="R145" s="1744"/>
      <c r="S145" s="1742"/>
      <c r="T145" s="1745" t="s">
        <v>1445</v>
      </c>
      <c r="U145" s="1746"/>
    </row>
    <row r="146" spans="2:21" ht="29.25" customHeight="1" thickBot="1" x14ac:dyDescent="0.25">
      <c r="B146" s="1739" t="s">
        <v>959</v>
      </c>
      <c r="C146" s="1753" t="s">
        <v>2558</v>
      </c>
      <c r="D146" s="1753"/>
      <c r="E146" s="1753"/>
      <c r="F146" s="1753"/>
      <c r="G146" s="1754"/>
      <c r="I146" s="1739" t="s">
        <v>960</v>
      </c>
      <c r="J146" s="1819" t="s">
        <v>987</v>
      </c>
      <c r="K146" s="1815"/>
      <c r="L146" s="1815"/>
      <c r="M146" s="1815"/>
      <c r="N146" s="1816"/>
      <c r="P146" s="1740"/>
      <c r="Q146" s="1731" t="s">
        <v>1221</v>
      </c>
      <c r="R146" s="1732"/>
      <c r="S146" s="1732"/>
      <c r="T146" s="1732"/>
      <c r="U146" s="1732"/>
    </row>
    <row r="147" spans="2:21" ht="36" customHeight="1" thickBot="1" x14ac:dyDescent="0.25">
      <c r="B147" s="1740"/>
      <c r="C147" s="1025" t="s">
        <v>756</v>
      </c>
      <c r="D147" s="1758" t="s">
        <v>0</v>
      </c>
      <c r="E147" s="1758"/>
      <c r="F147" s="1758"/>
      <c r="G147" s="1759"/>
      <c r="I147" s="1740"/>
      <c r="J147" s="1900"/>
      <c r="K147" s="1901"/>
      <c r="L147" s="1901"/>
      <c r="M147" s="1901"/>
      <c r="N147" s="1902"/>
      <c r="P147" s="1741"/>
      <c r="Q147" s="1729" t="s">
        <v>2980</v>
      </c>
      <c r="R147" s="1729"/>
      <c r="S147" s="1729"/>
      <c r="T147" s="1729"/>
      <c r="U147" s="1730"/>
    </row>
    <row r="148" spans="2:21" ht="27.75" customHeight="1" thickBot="1" x14ac:dyDescent="0.25">
      <c r="B148" s="1739" t="s">
        <v>960</v>
      </c>
      <c r="C148" s="1753" t="s">
        <v>2558</v>
      </c>
      <c r="D148" s="1753"/>
      <c r="E148" s="1753"/>
      <c r="F148" s="1753"/>
      <c r="G148" s="1754"/>
      <c r="I148" s="1739" t="s">
        <v>961</v>
      </c>
      <c r="J148" s="1819" t="s">
        <v>995</v>
      </c>
      <c r="K148" s="1815"/>
      <c r="L148" s="1815"/>
      <c r="M148" s="1815"/>
      <c r="N148" s="1816"/>
      <c r="P148" s="1739" t="s">
        <v>961</v>
      </c>
      <c r="Q148" s="1747" t="s">
        <v>1262</v>
      </c>
      <c r="R148" s="1747"/>
      <c r="S148" s="1747"/>
      <c r="T148" s="1747"/>
      <c r="U148" s="1748"/>
    </row>
    <row r="149" spans="2:21" ht="37.5" customHeight="1" thickBot="1" x14ac:dyDescent="0.25">
      <c r="B149" s="1740"/>
      <c r="C149" s="1025" t="s">
        <v>756</v>
      </c>
      <c r="D149" s="1758" t="s">
        <v>1432</v>
      </c>
      <c r="E149" s="1758"/>
      <c r="F149" s="1758"/>
      <c r="G149" s="1759"/>
      <c r="I149" s="1740"/>
      <c r="J149" s="1900"/>
      <c r="K149" s="1901"/>
      <c r="L149" s="1901"/>
      <c r="M149" s="1901"/>
      <c r="N149" s="1902"/>
      <c r="P149" s="1740"/>
      <c r="Q149" s="1742" t="s">
        <v>804</v>
      </c>
      <c r="R149" s="1743"/>
      <c r="S149" s="1743"/>
      <c r="T149" s="1733" t="s">
        <v>1445</v>
      </c>
      <c r="U149" s="1734"/>
    </row>
    <row r="150" spans="2:21" ht="29.25" customHeight="1" thickBot="1" x14ac:dyDescent="0.25">
      <c r="B150" s="1739" t="s">
        <v>961</v>
      </c>
      <c r="C150" s="1753" t="s">
        <v>2559</v>
      </c>
      <c r="D150" s="1753"/>
      <c r="E150" s="1753"/>
      <c r="F150" s="1753"/>
      <c r="G150" s="1754"/>
      <c r="I150" s="1739" t="s">
        <v>962</v>
      </c>
      <c r="J150" s="1815" t="s">
        <v>994</v>
      </c>
      <c r="K150" s="1815"/>
      <c r="L150" s="1815"/>
      <c r="M150" s="1815"/>
      <c r="N150" s="1816"/>
      <c r="P150" s="1740"/>
      <c r="Q150" s="1731" t="s">
        <v>1221</v>
      </c>
      <c r="R150" s="1732"/>
      <c r="S150" s="1732"/>
      <c r="T150" s="1732"/>
      <c r="U150" s="1732"/>
    </row>
    <row r="151" spans="2:21" ht="36" customHeight="1" thickBot="1" x14ac:dyDescent="0.25">
      <c r="B151" s="1740"/>
      <c r="C151" s="1025" t="s">
        <v>756</v>
      </c>
      <c r="D151" s="1758" t="s">
        <v>1432</v>
      </c>
      <c r="E151" s="1758"/>
      <c r="F151" s="1758"/>
      <c r="G151" s="1759"/>
      <c r="I151" s="1741"/>
      <c r="J151" s="1817"/>
      <c r="K151" s="1817"/>
      <c r="L151" s="1817"/>
      <c r="M151" s="1817"/>
      <c r="N151" s="1818"/>
      <c r="P151" s="1741"/>
      <c r="Q151" s="1729" t="s">
        <v>2980</v>
      </c>
      <c r="R151" s="1729"/>
      <c r="S151" s="1729"/>
      <c r="T151" s="1729"/>
      <c r="U151" s="1730"/>
    </row>
    <row r="152" spans="2:21" ht="36" customHeight="1" thickBot="1" x14ac:dyDescent="0.25">
      <c r="B152" s="1739" t="s">
        <v>962</v>
      </c>
      <c r="C152" s="1753" t="s">
        <v>2558</v>
      </c>
      <c r="D152" s="1753"/>
      <c r="E152" s="1753"/>
      <c r="F152" s="1753"/>
      <c r="G152" s="1754"/>
      <c r="I152" s="386" t="s">
        <v>963</v>
      </c>
      <c r="J152" s="1812" t="s">
        <v>993</v>
      </c>
      <c r="K152" s="1813"/>
      <c r="L152" s="1813"/>
      <c r="M152" s="1813"/>
      <c r="N152" s="1814"/>
      <c r="P152" s="1739" t="s">
        <v>962</v>
      </c>
      <c r="Q152" s="1735" t="s">
        <v>1263</v>
      </c>
      <c r="R152" s="1735"/>
      <c r="S152" s="1735"/>
      <c r="T152" s="1735"/>
      <c r="U152" s="1736"/>
    </row>
    <row r="153" spans="2:21" ht="39.75" customHeight="1" thickBot="1" x14ac:dyDescent="0.25">
      <c r="B153" s="1740"/>
      <c r="C153" s="1025" t="s">
        <v>756</v>
      </c>
      <c r="D153" s="1758" t="s">
        <v>1886</v>
      </c>
      <c r="E153" s="1758"/>
      <c r="F153" s="1758"/>
      <c r="G153" s="1759"/>
      <c r="I153" s="386" t="s">
        <v>964</v>
      </c>
      <c r="J153" s="1812" t="s">
        <v>992</v>
      </c>
      <c r="K153" s="1813"/>
      <c r="L153" s="1813"/>
      <c r="M153" s="1813"/>
      <c r="N153" s="1814"/>
      <c r="P153" s="1740"/>
      <c r="Q153" s="1742" t="s">
        <v>804</v>
      </c>
      <c r="R153" s="1743"/>
      <c r="S153" s="1743"/>
      <c r="T153" s="1733" t="s">
        <v>1445</v>
      </c>
      <c r="U153" s="1734"/>
    </row>
    <row r="154" spans="2:21" ht="39.75" customHeight="1" thickBot="1" x14ac:dyDescent="0.25">
      <c r="B154" s="1740"/>
      <c r="C154" s="1024" t="s">
        <v>767</v>
      </c>
      <c r="D154" s="1737" t="s">
        <v>638</v>
      </c>
      <c r="E154" s="1737"/>
      <c r="F154" s="1737"/>
      <c r="G154" s="1738"/>
      <c r="I154" s="1027" t="s">
        <v>965</v>
      </c>
      <c r="J154" s="1819" t="s">
        <v>991</v>
      </c>
      <c r="K154" s="1815"/>
      <c r="L154" s="1815"/>
      <c r="M154" s="1815"/>
      <c r="N154" s="1816"/>
      <c r="P154" s="1740"/>
      <c r="Q154" s="1731" t="s">
        <v>1221</v>
      </c>
      <c r="R154" s="1732"/>
      <c r="S154" s="1732"/>
      <c r="T154" s="1732"/>
      <c r="U154" s="1732"/>
    </row>
    <row r="155" spans="2:21" ht="40.5" customHeight="1" thickBot="1" x14ac:dyDescent="0.25">
      <c r="B155" s="1740"/>
      <c r="C155" s="1024" t="s">
        <v>768</v>
      </c>
      <c r="D155" s="1737" t="s">
        <v>150</v>
      </c>
      <c r="E155" s="1737"/>
      <c r="F155" s="1737"/>
      <c r="G155" s="1738"/>
      <c r="I155" s="387" t="s">
        <v>966</v>
      </c>
      <c r="J155" s="1812" t="s">
        <v>990</v>
      </c>
      <c r="K155" s="1813"/>
      <c r="L155" s="1813"/>
      <c r="M155" s="1813"/>
      <c r="N155" s="1814"/>
      <c r="P155" s="1741"/>
      <c r="Q155" s="1729" t="s">
        <v>2980</v>
      </c>
      <c r="R155" s="1729"/>
      <c r="S155" s="1729"/>
      <c r="T155" s="1729"/>
      <c r="U155" s="1730"/>
    </row>
    <row r="156" spans="2:21" ht="36" customHeight="1" thickBot="1" x14ac:dyDescent="0.25">
      <c r="B156" s="1740"/>
      <c r="C156" s="1024" t="s">
        <v>769</v>
      </c>
      <c r="D156" s="1737" t="s">
        <v>126</v>
      </c>
      <c r="E156" s="1737"/>
      <c r="F156" s="1737"/>
      <c r="G156" s="1738"/>
      <c r="I156" s="387" t="s">
        <v>967</v>
      </c>
      <c r="J156" s="1812" t="s">
        <v>989</v>
      </c>
      <c r="K156" s="1813"/>
      <c r="L156" s="1813"/>
      <c r="M156" s="1813"/>
      <c r="N156" s="1814"/>
      <c r="P156" s="1739" t="s">
        <v>963</v>
      </c>
      <c r="Q156" s="1749" t="s">
        <v>1264</v>
      </c>
      <c r="R156" s="1749"/>
      <c r="S156" s="1749"/>
      <c r="T156" s="1749"/>
      <c r="U156" s="1750"/>
    </row>
    <row r="157" spans="2:21" ht="39.75" customHeight="1" x14ac:dyDescent="0.2">
      <c r="B157" s="1740"/>
      <c r="C157" s="1783" t="s">
        <v>3046</v>
      </c>
      <c r="D157" s="1784"/>
      <c r="E157" s="1784"/>
      <c r="F157" s="1784"/>
      <c r="G157" s="1785"/>
      <c r="I157" s="1739" t="s">
        <v>976</v>
      </c>
      <c r="J157" s="1819" t="s">
        <v>988</v>
      </c>
      <c r="K157" s="1815"/>
      <c r="L157" s="1815"/>
      <c r="M157" s="1815"/>
      <c r="N157" s="1816"/>
      <c r="P157" s="1740"/>
      <c r="Q157" s="1742" t="s">
        <v>804</v>
      </c>
      <c r="R157" s="1743"/>
      <c r="S157" s="1743"/>
      <c r="T157" s="1733" t="s">
        <v>1445</v>
      </c>
      <c r="U157" s="1734"/>
    </row>
    <row r="158" spans="2:21" ht="37.5" customHeight="1" thickBot="1" x14ac:dyDescent="0.25">
      <c r="B158" s="1740"/>
      <c r="C158" s="1285" t="s">
        <v>3009</v>
      </c>
      <c r="D158" s="1778" t="s">
        <v>618</v>
      </c>
      <c r="E158" s="1778"/>
      <c r="F158" s="1778"/>
      <c r="G158" s="1779"/>
      <c r="I158" s="1741"/>
      <c r="J158" s="1896"/>
      <c r="K158" s="1817"/>
      <c r="L158" s="1817"/>
      <c r="M158" s="1817"/>
      <c r="N158" s="1818"/>
      <c r="P158" s="1740"/>
      <c r="Q158" s="1731" t="s">
        <v>1221</v>
      </c>
      <c r="R158" s="1732"/>
      <c r="S158" s="1732"/>
      <c r="T158" s="1732"/>
      <c r="U158" s="1732"/>
    </row>
    <row r="159" spans="2:21" ht="36.75" customHeight="1" thickBot="1" x14ac:dyDescent="0.25">
      <c r="B159" s="1741"/>
      <c r="C159" s="1286" t="s">
        <v>3010</v>
      </c>
      <c r="D159" s="1780" t="s">
        <v>150</v>
      </c>
      <c r="E159" s="1780"/>
      <c r="F159" s="1780"/>
      <c r="G159" s="1781"/>
      <c r="I159" s="698"/>
      <c r="J159" s="699"/>
      <c r="K159" s="699"/>
      <c r="L159" s="699"/>
      <c r="M159" s="699"/>
      <c r="N159" s="699"/>
      <c r="O159" s="635"/>
      <c r="P159" s="1741"/>
      <c r="Q159" s="1729" t="s">
        <v>2980</v>
      </c>
      <c r="R159" s="1729"/>
      <c r="S159" s="1729"/>
      <c r="T159" s="1729"/>
      <c r="U159" s="1730"/>
    </row>
    <row r="160" spans="2:21" ht="38.25" customHeight="1" thickBot="1" x14ac:dyDescent="0.25">
      <c r="B160" s="1739" t="s">
        <v>963</v>
      </c>
      <c r="C160" s="1753" t="s">
        <v>2558</v>
      </c>
      <c r="D160" s="1753"/>
      <c r="E160" s="1753"/>
      <c r="F160" s="1753"/>
      <c r="G160" s="1754"/>
      <c r="P160" s="1739" t="s">
        <v>964</v>
      </c>
      <c r="Q160" s="1747" t="s">
        <v>1268</v>
      </c>
      <c r="R160" s="1747"/>
      <c r="S160" s="1747"/>
      <c r="T160" s="1747"/>
      <c r="U160" s="1748"/>
    </row>
    <row r="161" spans="2:21" ht="39" customHeight="1" x14ac:dyDescent="0.2">
      <c r="B161" s="1740"/>
      <c r="C161" s="1025" t="s">
        <v>756</v>
      </c>
      <c r="D161" s="1758" t="s">
        <v>1886</v>
      </c>
      <c r="E161" s="1758"/>
      <c r="F161" s="1758"/>
      <c r="G161" s="1759"/>
      <c r="P161" s="1740"/>
      <c r="Q161" s="1744" t="s">
        <v>804</v>
      </c>
      <c r="R161" s="1744"/>
      <c r="S161" s="1742"/>
      <c r="T161" s="1745" t="s">
        <v>1445</v>
      </c>
      <c r="U161" s="1746"/>
    </row>
    <row r="162" spans="2:21" ht="38.25" customHeight="1" x14ac:dyDescent="0.2">
      <c r="B162" s="1740"/>
      <c r="C162" s="1024" t="s">
        <v>767</v>
      </c>
      <c r="D162" s="1737" t="s">
        <v>617</v>
      </c>
      <c r="E162" s="1737"/>
      <c r="F162" s="1737"/>
      <c r="G162" s="1738"/>
      <c r="P162" s="1740"/>
      <c r="Q162" s="1731" t="s">
        <v>1221</v>
      </c>
      <c r="R162" s="1732"/>
      <c r="S162" s="1732"/>
      <c r="T162" s="1732"/>
      <c r="U162" s="1732"/>
    </row>
    <row r="163" spans="2:21" ht="39" customHeight="1" thickBot="1" x14ac:dyDescent="0.25">
      <c r="B163" s="1740"/>
      <c r="C163" s="1024" t="s">
        <v>768</v>
      </c>
      <c r="D163" s="1737" t="s">
        <v>150</v>
      </c>
      <c r="E163" s="1737"/>
      <c r="F163" s="1737"/>
      <c r="G163" s="1738"/>
      <c r="P163" s="1741"/>
      <c r="Q163" s="1729" t="s">
        <v>2980</v>
      </c>
      <c r="R163" s="1729"/>
      <c r="S163" s="1729"/>
      <c r="T163" s="1729"/>
      <c r="U163" s="1730"/>
    </row>
    <row r="164" spans="2:21" ht="39" customHeight="1" thickBot="1" x14ac:dyDescent="0.25">
      <c r="B164" s="1741"/>
      <c r="C164" s="1024" t="s">
        <v>769</v>
      </c>
      <c r="D164" s="1737" t="s">
        <v>126</v>
      </c>
      <c r="E164" s="1737"/>
      <c r="F164" s="1737"/>
      <c r="G164" s="1738"/>
      <c r="P164" s="1739" t="s">
        <v>965</v>
      </c>
      <c r="Q164" s="1747" t="s">
        <v>1267</v>
      </c>
      <c r="R164" s="1747"/>
      <c r="S164" s="1747"/>
      <c r="T164" s="1747"/>
      <c r="U164" s="1748"/>
    </row>
    <row r="165" spans="2:21" ht="37.5" customHeight="1" thickBot="1" x14ac:dyDescent="0.25">
      <c r="B165" s="1739" t="s">
        <v>964</v>
      </c>
      <c r="C165" s="1753" t="s">
        <v>2558</v>
      </c>
      <c r="D165" s="1753"/>
      <c r="E165" s="1753"/>
      <c r="F165" s="1753"/>
      <c r="G165" s="1754"/>
      <c r="P165" s="1740"/>
      <c r="Q165" s="1744" t="s">
        <v>804</v>
      </c>
      <c r="R165" s="1744"/>
      <c r="S165" s="1742"/>
      <c r="T165" s="1745" t="s">
        <v>1445</v>
      </c>
      <c r="U165" s="1746"/>
    </row>
    <row r="166" spans="2:21" ht="36" customHeight="1" x14ac:dyDescent="0.2">
      <c r="B166" s="1740"/>
      <c r="C166" s="1025" t="s">
        <v>756</v>
      </c>
      <c r="D166" s="1758" t="s">
        <v>1886</v>
      </c>
      <c r="E166" s="1758"/>
      <c r="F166" s="1758"/>
      <c r="G166" s="1759"/>
      <c r="P166" s="1740"/>
      <c r="Q166" s="1731" t="s">
        <v>1221</v>
      </c>
      <c r="R166" s="1732"/>
      <c r="S166" s="1732"/>
      <c r="T166" s="1732"/>
      <c r="U166" s="1732"/>
    </row>
    <row r="167" spans="2:21" ht="38.25" customHeight="1" thickBot="1" x14ac:dyDescent="0.25">
      <c r="B167" s="1740"/>
      <c r="C167" s="1024" t="s">
        <v>767</v>
      </c>
      <c r="D167" s="1737" t="s">
        <v>618</v>
      </c>
      <c r="E167" s="1737"/>
      <c r="F167" s="1737"/>
      <c r="G167" s="1738"/>
      <c r="P167" s="1741"/>
      <c r="Q167" s="1729" t="s">
        <v>2980</v>
      </c>
      <c r="R167" s="1729"/>
      <c r="S167" s="1729"/>
      <c r="T167" s="1729"/>
      <c r="U167" s="1730"/>
    </row>
    <row r="168" spans="2:21" ht="39" customHeight="1" thickBot="1" x14ac:dyDescent="0.25">
      <c r="B168" s="1740"/>
      <c r="C168" s="1024" t="s">
        <v>768</v>
      </c>
      <c r="D168" s="1737" t="s">
        <v>150</v>
      </c>
      <c r="E168" s="1737"/>
      <c r="F168" s="1737"/>
      <c r="G168" s="1738"/>
      <c r="P168" s="1739" t="s">
        <v>966</v>
      </c>
      <c r="Q168" s="1735" t="s">
        <v>1266</v>
      </c>
      <c r="R168" s="1735"/>
      <c r="S168" s="1735"/>
      <c r="T168" s="1735"/>
      <c r="U168" s="1736"/>
    </row>
    <row r="169" spans="2:21" ht="37.5" customHeight="1" thickBot="1" x14ac:dyDescent="0.25">
      <c r="B169" s="1740"/>
      <c r="C169" s="1024" t="s">
        <v>769</v>
      </c>
      <c r="D169" s="1737" t="s">
        <v>126</v>
      </c>
      <c r="E169" s="1737"/>
      <c r="F169" s="1737"/>
      <c r="G169" s="1738"/>
      <c r="P169" s="1740"/>
      <c r="Q169" s="1742" t="s">
        <v>804</v>
      </c>
      <c r="R169" s="1743"/>
      <c r="S169" s="1743"/>
      <c r="T169" s="1733" t="s">
        <v>1445</v>
      </c>
      <c r="U169" s="1734"/>
    </row>
    <row r="170" spans="2:21" ht="37.5" customHeight="1" thickBot="1" x14ac:dyDescent="0.25">
      <c r="B170" s="1739" t="s">
        <v>965</v>
      </c>
      <c r="C170" s="1753" t="s">
        <v>2558</v>
      </c>
      <c r="D170" s="1753"/>
      <c r="E170" s="1753"/>
      <c r="F170" s="1753"/>
      <c r="G170" s="1754"/>
      <c r="P170" s="1740"/>
      <c r="Q170" s="1731" t="s">
        <v>1221</v>
      </c>
      <c r="R170" s="1732"/>
      <c r="S170" s="1732"/>
      <c r="T170" s="1732"/>
      <c r="U170" s="1732"/>
    </row>
    <row r="171" spans="2:21" ht="39.75" customHeight="1" thickBot="1" x14ac:dyDescent="0.25">
      <c r="B171" s="1740"/>
      <c r="C171" s="1025" t="s">
        <v>756</v>
      </c>
      <c r="D171" s="1758" t="s">
        <v>1886</v>
      </c>
      <c r="E171" s="1758"/>
      <c r="F171" s="1758"/>
      <c r="G171" s="1759"/>
      <c r="P171" s="1741"/>
      <c r="Q171" s="1729" t="s">
        <v>2980</v>
      </c>
      <c r="R171" s="1729"/>
      <c r="S171" s="1729"/>
      <c r="T171" s="1729"/>
      <c r="U171" s="1730"/>
    </row>
    <row r="172" spans="2:21" ht="36" customHeight="1" thickBot="1" x14ac:dyDescent="0.25">
      <c r="B172" s="1740"/>
      <c r="C172" s="1024" t="s">
        <v>767</v>
      </c>
      <c r="D172" s="1737" t="s">
        <v>1886</v>
      </c>
      <c r="E172" s="1737"/>
      <c r="F172" s="1737"/>
      <c r="G172" s="1738"/>
      <c r="P172" s="1739" t="s">
        <v>967</v>
      </c>
      <c r="Q172" s="1749" t="s">
        <v>1265</v>
      </c>
      <c r="R172" s="1749"/>
      <c r="S172" s="1749"/>
      <c r="T172" s="1749"/>
      <c r="U172" s="1750"/>
    </row>
    <row r="173" spans="2:21" ht="38.25" customHeight="1" x14ac:dyDescent="0.2">
      <c r="B173" s="1740"/>
      <c r="C173" s="1024" t="s">
        <v>804</v>
      </c>
      <c r="D173" s="1737" t="s">
        <v>2979</v>
      </c>
      <c r="E173" s="1737"/>
      <c r="F173" s="1737"/>
      <c r="G173" s="1738"/>
      <c r="P173" s="1740"/>
      <c r="Q173" s="1742" t="s">
        <v>804</v>
      </c>
      <c r="R173" s="1743"/>
      <c r="S173" s="1743"/>
      <c r="T173" s="1733" t="s">
        <v>1445</v>
      </c>
      <c r="U173" s="1734"/>
    </row>
    <row r="174" spans="2:21" ht="39" customHeight="1" x14ac:dyDescent="0.2">
      <c r="B174" s="1740"/>
      <c r="C174" s="1024" t="s">
        <v>805</v>
      </c>
      <c r="D174" s="1737" t="s">
        <v>150</v>
      </c>
      <c r="E174" s="1737"/>
      <c r="F174" s="1737"/>
      <c r="G174" s="1738"/>
      <c r="P174" s="1740"/>
      <c r="Q174" s="1731" t="s">
        <v>1221</v>
      </c>
      <c r="R174" s="1732"/>
      <c r="S174" s="1732"/>
      <c r="T174" s="1732"/>
      <c r="U174" s="1732"/>
    </row>
    <row r="175" spans="2:21" ht="39" customHeight="1" thickBot="1" x14ac:dyDescent="0.25">
      <c r="B175" s="1740"/>
      <c r="C175" s="1026" t="s">
        <v>1750</v>
      </c>
      <c r="D175" s="1751" t="s">
        <v>126</v>
      </c>
      <c r="E175" s="1751"/>
      <c r="F175" s="1751"/>
      <c r="G175" s="1752"/>
      <c r="P175" s="1741"/>
      <c r="Q175" s="1729" t="s">
        <v>2980</v>
      </c>
      <c r="R175" s="1729"/>
      <c r="S175" s="1729"/>
      <c r="T175" s="1729"/>
      <c r="U175" s="1730"/>
    </row>
    <row r="176" spans="2:21" ht="35.25" customHeight="1" thickBot="1" x14ac:dyDescent="0.25">
      <c r="B176" s="1739" t="s">
        <v>966</v>
      </c>
      <c r="C176" s="1753" t="s">
        <v>2558</v>
      </c>
      <c r="D176" s="1753"/>
      <c r="E176" s="1753"/>
      <c r="F176" s="1753"/>
      <c r="G176" s="1754"/>
      <c r="P176" s="1739" t="s">
        <v>976</v>
      </c>
      <c r="Q176" s="1819" t="s">
        <v>996</v>
      </c>
      <c r="R176" s="1815"/>
      <c r="S176" s="1815"/>
      <c r="T176" s="1815"/>
      <c r="U176" s="1816"/>
    </row>
    <row r="177" spans="2:21" ht="39.75" customHeight="1" thickBot="1" x14ac:dyDescent="0.25">
      <c r="B177" s="1740"/>
      <c r="C177" s="1025" t="s">
        <v>756</v>
      </c>
      <c r="D177" s="1758" t="s">
        <v>1886</v>
      </c>
      <c r="E177" s="1758"/>
      <c r="F177" s="1758"/>
      <c r="G177" s="1759"/>
      <c r="P177" s="1741"/>
      <c r="Q177" s="1896"/>
      <c r="R177" s="1817"/>
      <c r="S177" s="1817"/>
      <c r="T177" s="1817"/>
      <c r="U177" s="1818"/>
    </row>
    <row r="178" spans="2:21" ht="33" customHeight="1" x14ac:dyDescent="0.2">
      <c r="B178" s="1740"/>
      <c r="C178" s="1024" t="s">
        <v>767</v>
      </c>
      <c r="D178" s="1737" t="s">
        <v>1886</v>
      </c>
      <c r="E178" s="1737"/>
      <c r="F178" s="1737"/>
      <c r="G178" s="1738"/>
    </row>
    <row r="179" spans="2:21" ht="29.25" customHeight="1" x14ac:dyDescent="0.2">
      <c r="B179" s="1740"/>
      <c r="C179" s="1024" t="s">
        <v>804</v>
      </c>
      <c r="D179" s="1737" t="s">
        <v>975</v>
      </c>
      <c r="E179" s="1737"/>
      <c r="F179" s="1737"/>
      <c r="G179" s="1738"/>
    </row>
    <row r="180" spans="2:21" ht="40.5" customHeight="1" thickBot="1" x14ac:dyDescent="0.25">
      <c r="B180" s="1740"/>
      <c r="C180" s="1024" t="s">
        <v>805</v>
      </c>
      <c r="D180" s="1737" t="s">
        <v>150</v>
      </c>
      <c r="E180" s="1737"/>
      <c r="F180" s="1737"/>
      <c r="G180" s="1738"/>
    </row>
    <row r="181" spans="2:21" ht="27" customHeight="1" thickBot="1" x14ac:dyDescent="0.25">
      <c r="B181" s="1739" t="s">
        <v>967</v>
      </c>
      <c r="C181" s="1753" t="s">
        <v>2558</v>
      </c>
      <c r="D181" s="1753"/>
      <c r="E181" s="1753"/>
      <c r="F181" s="1753"/>
      <c r="G181" s="1754"/>
    </row>
    <row r="182" spans="2:21" ht="49.5" customHeight="1" thickBot="1" x14ac:dyDescent="0.25">
      <c r="B182" s="1740"/>
      <c r="C182" s="1773" t="s">
        <v>1885</v>
      </c>
      <c r="D182" s="1747"/>
      <c r="E182" s="1747"/>
      <c r="F182" s="1747"/>
      <c r="G182" s="1748"/>
    </row>
    <row r="183" spans="2:21" ht="69" customHeight="1" thickBot="1" x14ac:dyDescent="0.25">
      <c r="B183" s="386" t="s">
        <v>976</v>
      </c>
      <c r="C183" s="1747" t="s">
        <v>983</v>
      </c>
      <c r="D183" s="1747"/>
      <c r="E183" s="1747"/>
      <c r="F183" s="1747"/>
      <c r="G183" s="1748"/>
    </row>
    <row r="184" spans="2:21" ht="37.5" customHeight="1" x14ac:dyDescent="0.2"/>
    <row r="185" spans="2:21" ht="45" customHeight="1" thickBot="1" x14ac:dyDescent="0.25"/>
    <row r="186" spans="2:21" ht="38.25" customHeight="1" thickBot="1" x14ac:dyDescent="0.25">
      <c r="B186" s="1528" t="s">
        <v>1904</v>
      </c>
      <c r="C186" s="1529"/>
      <c r="D186" s="1529"/>
      <c r="E186" s="1529"/>
      <c r="F186" s="1529"/>
      <c r="G186" s="1530"/>
      <c r="I186" s="1528" t="s">
        <v>1905</v>
      </c>
      <c r="J186" s="1529"/>
      <c r="K186" s="1529"/>
      <c r="L186" s="1529"/>
      <c r="M186" s="1529"/>
      <c r="N186" s="1530"/>
      <c r="P186" s="1528" t="s">
        <v>1906</v>
      </c>
      <c r="Q186" s="1529"/>
      <c r="R186" s="1529"/>
      <c r="S186" s="1529"/>
      <c r="T186" s="1529"/>
      <c r="U186" s="1530"/>
    </row>
    <row r="187" spans="2:21" ht="76.5" customHeight="1" thickBot="1" x14ac:dyDescent="0.25">
      <c r="B187" s="388" t="s">
        <v>1493</v>
      </c>
      <c r="C187" s="389" t="s">
        <v>1484</v>
      </c>
      <c r="D187" s="1531" t="s">
        <v>1880</v>
      </c>
      <c r="E187" s="1532"/>
      <c r="F187" s="1532"/>
      <c r="G187" s="1533"/>
      <c r="I187" s="388" t="s">
        <v>1493</v>
      </c>
      <c r="J187" s="1624" t="s">
        <v>1484</v>
      </c>
      <c r="K187" s="1625"/>
      <c r="L187" s="1626"/>
      <c r="M187" s="1624" t="s">
        <v>1880</v>
      </c>
      <c r="N187" s="1626"/>
      <c r="P187" s="388" t="s">
        <v>1493</v>
      </c>
      <c r="Q187" s="1624" t="s">
        <v>1484</v>
      </c>
      <c r="R187" s="1625"/>
      <c r="S187" s="1626"/>
      <c r="T187" s="1624" t="s">
        <v>1880</v>
      </c>
      <c r="U187" s="1626"/>
    </row>
    <row r="188" spans="2:21" ht="66.75" customHeight="1" thickBot="1" x14ac:dyDescent="0.25">
      <c r="B188" s="1739" t="s">
        <v>150</v>
      </c>
      <c r="C188" s="1747" t="s">
        <v>1259</v>
      </c>
      <c r="D188" s="1747"/>
      <c r="E188" s="1747"/>
      <c r="F188" s="1747"/>
      <c r="G188" s="1748"/>
      <c r="I188" s="1739" t="s">
        <v>150</v>
      </c>
      <c r="J188" s="1747" t="s">
        <v>1258</v>
      </c>
      <c r="K188" s="1747"/>
      <c r="L188" s="1747"/>
      <c r="M188" s="1747"/>
      <c r="N188" s="1748"/>
      <c r="P188" s="1739" t="s">
        <v>150</v>
      </c>
      <c r="Q188" s="1786" t="s">
        <v>1913</v>
      </c>
      <c r="R188" s="1735"/>
      <c r="S188" s="1735"/>
      <c r="T188" s="1735"/>
      <c r="U188" s="1736"/>
    </row>
    <row r="189" spans="2:21" ht="37.5" customHeight="1" thickBot="1" x14ac:dyDescent="0.25">
      <c r="B189" s="1740"/>
      <c r="C189" s="1025" t="s">
        <v>804</v>
      </c>
      <c r="D189" s="1758" t="s">
        <v>637</v>
      </c>
      <c r="E189" s="1758"/>
      <c r="F189" s="1758"/>
      <c r="G189" s="1759"/>
      <c r="I189" s="1740"/>
      <c r="J189" s="1760" t="s">
        <v>1257</v>
      </c>
      <c r="K189" s="1761"/>
      <c r="L189" s="1761"/>
      <c r="M189" s="1758" t="s">
        <v>637</v>
      </c>
      <c r="N189" s="1759"/>
      <c r="P189" s="1741"/>
      <c r="Q189" s="1810"/>
      <c r="R189" s="1749"/>
      <c r="S189" s="1749"/>
      <c r="T189" s="1749"/>
      <c r="U189" s="1750"/>
    </row>
    <row r="190" spans="2:21" ht="72.75" customHeight="1" thickBot="1" x14ac:dyDescent="0.25">
      <c r="B190" s="1740"/>
      <c r="C190" s="1024" t="s">
        <v>756</v>
      </c>
      <c r="D190" s="1737" t="s">
        <v>1886</v>
      </c>
      <c r="E190" s="1737"/>
      <c r="F190" s="1737"/>
      <c r="G190" s="1738"/>
      <c r="I190" s="1740"/>
      <c r="J190" s="1756" t="s">
        <v>756</v>
      </c>
      <c r="K190" s="1757"/>
      <c r="L190" s="1757"/>
      <c r="M190" s="1737" t="s">
        <v>1886</v>
      </c>
      <c r="N190" s="1738"/>
      <c r="P190" s="387" t="s">
        <v>152</v>
      </c>
      <c r="Q190" s="1773" t="s">
        <v>1914</v>
      </c>
      <c r="R190" s="1747"/>
      <c r="S190" s="1747"/>
      <c r="T190" s="1747"/>
      <c r="U190" s="1748"/>
    </row>
    <row r="191" spans="2:21" ht="51" customHeight="1" thickBot="1" x14ac:dyDescent="0.25">
      <c r="B191" s="1740"/>
      <c r="C191" s="1024" t="s">
        <v>767</v>
      </c>
      <c r="D191" s="1737" t="s">
        <v>1886</v>
      </c>
      <c r="E191" s="1737"/>
      <c r="F191" s="1737"/>
      <c r="G191" s="1738"/>
      <c r="I191" s="1740"/>
      <c r="J191" s="1755" t="s">
        <v>767</v>
      </c>
      <c r="K191" s="1436"/>
      <c r="L191" s="1436"/>
      <c r="M191" s="1737" t="s">
        <v>1886</v>
      </c>
      <c r="N191" s="1738"/>
      <c r="P191" s="387" t="s">
        <v>959</v>
      </c>
      <c r="Q191" s="1773" t="s">
        <v>1916</v>
      </c>
      <c r="R191" s="1747"/>
      <c r="S191" s="1747"/>
      <c r="T191" s="1747"/>
      <c r="U191" s="1748"/>
    </row>
    <row r="192" spans="2:21" ht="46.5" customHeight="1" thickBot="1" x14ac:dyDescent="0.25">
      <c r="B192" s="1741"/>
      <c r="C192" s="1764" t="s">
        <v>1902</v>
      </c>
      <c r="D192" s="1765"/>
      <c r="E192" s="1765"/>
      <c r="F192" s="1765"/>
      <c r="G192" s="1766"/>
      <c r="I192" s="1741"/>
      <c r="J192" s="1764" t="s">
        <v>1903</v>
      </c>
      <c r="K192" s="1765"/>
      <c r="L192" s="1765"/>
      <c r="M192" s="1765"/>
      <c r="N192" s="1766"/>
      <c r="P192" s="1739" t="s">
        <v>960</v>
      </c>
      <c r="Q192" s="1786" t="s">
        <v>1915</v>
      </c>
      <c r="R192" s="1735"/>
      <c r="S192" s="1735"/>
      <c r="T192" s="1735"/>
      <c r="U192" s="1736"/>
    </row>
    <row r="193" spans="2:21" ht="37.5" customHeight="1" thickBot="1" x14ac:dyDescent="0.25">
      <c r="B193" s="1739" t="s">
        <v>152</v>
      </c>
      <c r="C193" s="1749" t="s">
        <v>1259</v>
      </c>
      <c r="D193" s="1749"/>
      <c r="E193" s="1749"/>
      <c r="F193" s="1749"/>
      <c r="G193" s="1750"/>
      <c r="I193" s="1739" t="s">
        <v>152</v>
      </c>
      <c r="J193" s="1749" t="s">
        <v>1258</v>
      </c>
      <c r="K193" s="1749"/>
      <c r="L193" s="1749"/>
      <c r="M193" s="1749"/>
      <c r="N193" s="1750"/>
      <c r="P193" s="1741"/>
      <c r="Q193" s="1810"/>
      <c r="R193" s="1749"/>
      <c r="S193" s="1749"/>
      <c r="T193" s="1749"/>
      <c r="U193" s="1750"/>
    </row>
    <row r="194" spans="2:21" ht="54" customHeight="1" thickBot="1" x14ac:dyDescent="0.25">
      <c r="B194" s="1740"/>
      <c r="C194" s="1025" t="s">
        <v>804</v>
      </c>
      <c r="D194" s="1758" t="s">
        <v>1444</v>
      </c>
      <c r="E194" s="1758"/>
      <c r="F194" s="1758"/>
      <c r="G194" s="1759"/>
      <c r="I194" s="1740"/>
      <c r="J194" s="1760" t="s">
        <v>1257</v>
      </c>
      <c r="K194" s="1761"/>
      <c r="L194" s="1761"/>
      <c r="M194" s="1758" t="s">
        <v>1444</v>
      </c>
      <c r="N194" s="1759"/>
      <c r="P194" s="678" t="s">
        <v>961</v>
      </c>
      <c r="Q194" s="1773" t="s">
        <v>1917</v>
      </c>
      <c r="R194" s="1747"/>
      <c r="S194" s="1747"/>
      <c r="T194" s="1747"/>
      <c r="U194" s="1748"/>
    </row>
    <row r="195" spans="2:21" ht="47.25" customHeight="1" thickBot="1" x14ac:dyDescent="0.25">
      <c r="B195" s="1740"/>
      <c r="C195" s="1024" t="s">
        <v>756</v>
      </c>
      <c r="D195" s="1737" t="s">
        <v>1886</v>
      </c>
      <c r="E195" s="1737"/>
      <c r="F195" s="1737"/>
      <c r="G195" s="1738"/>
      <c r="I195" s="1740"/>
      <c r="J195" s="1756" t="s">
        <v>756</v>
      </c>
      <c r="K195" s="1757"/>
      <c r="L195" s="1757"/>
      <c r="M195" s="1737" t="s">
        <v>1886</v>
      </c>
      <c r="N195" s="1738"/>
      <c r="P195" s="387" t="s">
        <v>962</v>
      </c>
      <c r="Q195" s="1773" t="s">
        <v>1477</v>
      </c>
      <c r="R195" s="1747"/>
      <c r="S195" s="1747"/>
      <c r="T195" s="1747"/>
      <c r="U195" s="1748"/>
    </row>
    <row r="196" spans="2:21" ht="37.5" customHeight="1" x14ac:dyDescent="0.2">
      <c r="B196" s="1740"/>
      <c r="C196" s="1024" t="s">
        <v>767</v>
      </c>
      <c r="D196" s="1737" t="s">
        <v>1886</v>
      </c>
      <c r="E196" s="1737"/>
      <c r="F196" s="1737"/>
      <c r="G196" s="1738"/>
      <c r="I196" s="1740"/>
      <c r="J196" s="1755" t="s">
        <v>767</v>
      </c>
      <c r="K196" s="1436"/>
      <c r="L196" s="1436"/>
      <c r="M196" s="1737" t="s">
        <v>1886</v>
      </c>
      <c r="N196" s="1738"/>
      <c r="P196" s="1739" t="s">
        <v>963</v>
      </c>
      <c r="Q196" s="1786" t="s">
        <v>1918</v>
      </c>
      <c r="R196" s="1735"/>
      <c r="S196" s="1735"/>
      <c r="T196" s="1735"/>
      <c r="U196" s="1736"/>
    </row>
    <row r="197" spans="2:21" ht="30" customHeight="1" thickBot="1" x14ac:dyDescent="0.25">
      <c r="B197" s="1741"/>
      <c r="C197" s="1764" t="s">
        <v>1902</v>
      </c>
      <c r="D197" s="1765"/>
      <c r="E197" s="1765"/>
      <c r="F197" s="1765"/>
      <c r="G197" s="1766"/>
      <c r="I197" s="1741"/>
      <c r="J197" s="1764" t="s">
        <v>1903</v>
      </c>
      <c r="K197" s="1765"/>
      <c r="L197" s="1765"/>
      <c r="M197" s="1765"/>
      <c r="N197" s="1766"/>
      <c r="P197" s="1741"/>
      <c r="Q197" s="1810"/>
      <c r="R197" s="1749"/>
      <c r="S197" s="1749"/>
      <c r="T197" s="1749"/>
      <c r="U197" s="1750"/>
    </row>
    <row r="198" spans="2:21" ht="36" customHeight="1" thickBot="1" x14ac:dyDescent="0.25">
      <c r="B198" s="1739" t="s">
        <v>959</v>
      </c>
      <c r="C198" s="1747" t="s">
        <v>1259</v>
      </c>
      <c r="D198" s="1747"/>
      <c r="E198" s="1747"/>
      <c r="F198" s="1747"/>
      <c r="G198" s="1748"/>
      <c r="I198" s="1739" t="s">
        <v>959</v>
      </c>
      <c r="J198" s="1747" t="s">
        <v>1258</v>
      </c>
      <c r="K198" s="1747"/>
      <c r="L198" s="1747"/>
      <c r="M198" s="1747"/>
      <c r="N198" s="1748"/>
      <c r="P198" s="1739" t="s">
        <v>964</v>
      </c>
      <c r="Q198" s="1804" t="s">
        <v>1919</v>
      </c>
      <c r="R198" s="1805"/>
      <c r="S198" s="1805"/>
      <c r="T198" s="1805"/>
      <c r="U198" s="1806"/>
    </row>
    <row r="199" spans="2:21" ht="36" customHeight="1" thickBot="1" x14ac:dyDescent="0.25">
      <c r="B199" s="1740"/>
      <c r="C199" s="1025" t="s">
        <v>756</v>
      </c>
      <c r="D199" s="1758" t="s">
        <v>0</v>
      </c>
      <c r="E199" s="1758"/>
      <c r="F199" s="1758"/>
      <c r="G199" s="1759"/>
      <c r="I199" s="1740"/>
      <c r="J199" s="1760" t="s">
        <v>756</v>
      </c>
      <c r="K199" s="1761"/>
      <c r="L199" s="1761"/>
      <c r="M199" s="1758" t="s">
        <v>0</v>
      </c>
      <c r="N199" s="1759"/>
      <c r="P199" s="1741"/>
      <c r="Q199" s="1807"/>
      <c r="R199" s="1808"/>
      <c r="S199" s="1808"/>
      <c r="T199" s="1808"/>
      <c r="U199" s="1809"/>
    </row>
    <row r="200" spans="2:21" ht="33" customHeight="1" thickBot="1" x14ac:dyDescent="0.25">
      <c r="B200" s="1741"/>
      <c r="C200" s="1764" t="s">
        <v>1902</v>
      </c>
      <c r="D200" s="1765"/>
      <c r="E200" s="1765"/>
      <c r="F200" s="1765"/>
      <c r="G200" s="1766"/>
      <c r="I200" s="1741"/>
      <c r="J200" s="1764" t="s">
        <v>1903</v>
      </c>
      <c r="K200" s="1765"/>
      <c r="L200" s="1765"/>
      <c r="M200" s="1765"/>
      <c r="N200" s="1766"/>
      <c r="P200" s="1739" t="s">
        <v>965</v>
      </c>
      <c r="Q200" s="1804" t="s">
        <v>1920</v>
      </c>
      <c r="R200" s="1805"/>
      <c r="S200" s="1805"/>
      <c r="T200" s="1805"/>
      <c r="U200" s="1806"/>
    </row>
    <row r="201" spans="2:21" ht="34.5" customHeight="1" thickBot="1" x14ac:dyDescent="0.25">
      <c r="B201" s="1739" t="s">
        <v>960</v>
      </c>
      <c r="C201" s="1747" t="s">
        <v>1259</v>
      </c>
      <c r="D201" s="1747"/>
      <c r="E201" s="1747"/>
      <c r="F201" s="1747"/>
      <c r="G201" s="1748"/>
      <c r="I201" s="1739" t="s">
        <v>960</v>
      </c>
      <c r="J201" s="1747" t="s">
        <v>1258</v>
      </c>
      <c r="K201" s="1747"/>
      <c r="L201" s="1747"/>
      <c r="M201" s="1747"/>
      <c r="N201" s="1748"/>
      <c r="P201" s="1741"/>
      <c r="Q201" s="1807"/>
      <c r="R201" s="1808"/>
      <c r="S201" s="1808"/>
      <c r="T201" s="1808"/>
      <c r="U201" s="1809"/>
    </row>
    <row r="202" spans="2:21" ht="36.75" customHeight="1" x14ac:dyDescent="0.2">
      <c r="B202" s="1740"/>
      <c r="C202" s="1025" t="s">
        <v>756</v>
      </c>
      <c r="D202" s="1758" t="s">
        <v>1432</v>
      </c>
      <c r="E202" s="1758"/>
      <c r="F202" s="1758"/>
      <c r="G202" s="1759"/>
      <c r="I202" s="1740"/>
      <c r="J202" s="1760" t="s">
        <v>756</v>
      </c>
      <c r="K202" s="1761"/>
      <c r="L202" s="1761"/>
      <c r="M202" s="1758" t="s">
        <v>1432</v>
      </c>
      <c r="N202" s="1759"/>
      <c r="P202" s="1739" t="s">
        <v>966</v>
      </c>
      <c r="Q202" s="1804" t="s">
        <v>1921</v>
      </c>
      <c r="R202" s="1805"/>
      <c r="S202" s="1805"/>
      <c r="T202" s="1805"/>
      <c r="U202" s="1806"/>
    </row>
    <row r="203" spans="2:21" ht="36.75" customHeight="1" thickBot="1" x14ac:dyDescent="0.25">
      <c r="B203" s="1741"/>
      <c r="C203" s="1764" t="s">
        <v>1902</v>
      </c>
      <c r="D203" s="1765"/>
      <c r="E203" s="1765"/>
      <c r="F203" s="1765"/>
      <c r="G203" s="1766"/>
      <c r="I203" s="1741"/>
      <c r="J203" s="1764" t="s">
        <v>1903</v>
      </c>
      <c r="K203" s="1765"/>
      <c r="L203" s="1765"/>
      <c r="M203" s="1765"/>
      <c r="N203" s="1766"/>
      <c r="P203" s="1741"/>
      <c r="Q203" s="1807"/>
      <c r="R203" s="1808"/>
      <c r="S203" s="1808"/>
      <c r="T203" s="1808"/>
      <c r="U203" s="1809"/>
    </row>
    <row r="204" spans="2:21" ht="37.5" customHeight="1" thickBot="1" x14ac:dyDescent="0.25">
      <c r="B204" s="1739" t="s">
        <v>962</v>
      </c>
      <c r="C204" s="1747" t="s">
        <v>1259</v>
      </c>
      <c r="D204" s="1747"/>
      <c r="E204" s="1747"/>
      <c r="F204" s="1747"/>
      <c r="G204" s="1748"/>
      <c r="I204" s="1676" t="s">
        <v>962</v>
      </c>
      <c r="J204" s="1773" t="s">
        <v>1258</v>
      </c>
      <c r="K204" s="1747"/>
      <c r="L204" s="1747"/>
      <c r="M204" s="1747"/>
      <c r="N204" s="1748"/>
      <c r="P204" s="1739" t="s">
        <v>967</v>
      </c>
      <c r="Q204" s="1804" t="s">
        <v>1922</v>
      </c>
      <c r="R204" s="1805"/>
      <c r="S204" s="1805"/>
      <c r="T204" s="1805"/>
      <c r="U204" s="1806"/>
    </row>
    <row r="205" spans="2:21" ht="35.25" customHeight="1" thickBot="1" x14ac:dyDescent="0.25">
      <c r="B205" s="1740"/>
      <c r="C205" s="1284" t="s">
        <v>756</v>
      </c>
      <c r="D205" s="1758" t="s">
        <v>1886</v>
      </c>
      <c r="E205" s="1758"/>
      <c r="F205" s="1758"/>
      <c r="G205" s="1759"/>
      <c r="I205" s="1682"/>
      <c r="J205" s="1760" t="s">
        <v>756</v>
      </c>
      <c r="K205" s="1761"/>
      <c r="L205" s="1761"/>
      <c r="M205" s="1758" t="s">
        <v>1886</v>
      </c>
      <c r="N205" s="1759"/>
      <c r="P205" s="1741"/>
      <c r="Q205" s="1807"/>
      <c r="R205" s="1808"/>
      <c r="S205" s="1808"/>
      <c r="T205" s="1808"/>
      <c r="U205" s="1809"/>
    </row>
    <row r="206" spans="2:21" ht="33.75" customHeight="1" x14ac:dyDescent="0.2">
      <c r="B206" s="1740"/>
      <c r="C206" s="1275" t="s">
        <v>767</v>
      </c>
      <c r="D206" s="1737" t="s">
        <v>638</v>
      </c>
      <c r="E206" s="1737"/>
      <c r="F206" s="1737"/>
      <c r="G206" s="1738"/>
      <c r="I206" s="1682"/>
      <c r="J206" s="1755" t="s">
        <v>767</v>
      </c>
      <c r="K206" s="1436"/>
      <c r="L206" s="1436"/>
      <c r="M206" s="1737" t="s">
        <v>638</v>
      </c>
      <c r="N206" s="1738"/>
      <c r="P206" s="1739" t="s">
        <v>976</v>
      </c>
      <c r="Q206" s="1804" t="s">
        <v>1000</v>
      </c>
      <c r="R206" s="1805"/>
      <c r="S206" s="1805"/>
      <c r="T206" s="1805"/>
      <c r="U206" s="1806"/>
    </row>
    <row r="207" spans="2:21" ht="34.5" customHeight="1" thickBot="1" x14ac:dyDescent="0.25">
      <c r="B207" s="1740"/>
      <c r="C207" s="1275" t="s">
        <v>768</v>
      </c>
      <c r="D207" s="1737" t="s">
        <v>150</v>
      </c>
      <c r="E207" s="1737"/>
      <c r="F207" s="1737"/>
      <c r="G207" s="1738"/>
      <c r="I207" s="1682"/>
      <c r="J207" s="1756" t="s">
        <v>768</v>
      </c>
      <c r="K207" s="1757"/>
      <c r="L207" s="1757"/>
      <c r="M207" s="1737" t="s">
        <v>150</v>
      </c>
      <c r="N207" s="1738"/>
      <c r="P207" s="1741"/>
      <c r="Q207" s="1807"/>
      <c r="R207" s="1808"/>
      <c r="S207" s="1808"/>
      <c r="T207" s="1808"/>
      <c r="U207" s="1809"/>
    </row>
    <row r="208" spans="2:21" ht="37.5" customHeight="1" x14ac:dyDescent="0.2">
      <c r="B208" s="1740"/>
      <c r="C208" s="1282" t="s">
        <v>3022</v>
      </c>
      <c r="D208" s="1771" t="s">
        <v>126</v>
      </c>
      <c r="E208" s="1771"/>
      <c r="F208" s="1771"/>
      <c r="G208" s="1772"/>
      <c r="I208" s="1682"/>
      <c r="J208" s="1769" t="s">
        <v>3022</v>
      </c>
      <c r="K208" s="1770"/>
      <c r="L208" s="1770"/>
      <c r="M208" s="1771" t="s">
        <v>126</v>
      </c>
      <c r="N208" s="1772"/>
    </row>
    <row r="209" spans="2:14" ht="37.5" customHeight="1" x14ac:dyDescent="0.2">
      <c r="B209" s="1740"/>
      <c r="C209" s="1782" t="s">
        <v>1902</v>
      </c>
      <c r="D209" s="1776"/>
      <c r="E209" s="1776"/>
      <c r="F209" s="1776"/>
      <c r="G209" s="1777"/>
      <c r="I209" s="1682"/>
      <c r="J209" s="1775" t="s">
        <v>1903</v>
      </c>
      <c r="K209" s="1776"/>
      <c r="L209" s="1776"/>
      <c r="M209" s="1776"/>
      <c r="N209" s="1777"/>
    </row>
    <row r="210" spans="2:14" ht="37.5" customHeight="1" x14ac:dyDescent="0.2">
      <c r="B210" s="1740"/>
      <c r="C210" s="1783" t="s">
        <v>3046</v>
      </c>
      <c r="D210" s="1784"/>
      <c r="E210" s="1784"/>
      <c r="F210" s="1784"/>
      <c r="G210" s="1785"/>
      <c r="I210" s="1682"/>
      <c r="J210" s="1811" t="s">
        <v>3046</v>
      </c>
      <c r="K210" s="1784"/>
      <c r="L210" s="1784"/>
      <c r="M210" s="1784"/>
      <c r="N210" s="1785"/>
    </row>
    <row r="211" spans="2:14" ht="37.5" customHeight="1" x14ac:dyDescent="0.2">
      <c r="B211" s="1740"/>
      <c r="C211" s="1285" t="s">
        <v>3009</v>
      </c>
      <c r="D211" s="1778" t="s">
        <v>618</v>
      </c>
      <c r="E211" s="1778"/>
      <c r="F211" s="1778"/>
      <c r="G211" s="1779"/>
      <c r="I211" s="1682"/>
      <c r="J211" s="1795" t="s">
        <v>3009</v>
      </c>
      <c r="K211" s="1796"/>
      <c r="L211" s="1796"/>
      <c r="M211" s="1800" t="s">
        <v>618</v>
      </c>
      <c r="N211" s="1801"/>
    </row>
    <row r="212" spans="2:14" ht="37.5" customHeight="1" thickBot="1" x14ac:dyDescent="0.25">
      <c r="B212" s="1741"/>
      <c r="C212" s="1286" t="s">
        <v>3010</v>
      </c>
      <c r="D212" s="1780" t="s">
        <v>150</v>
      </c>
      <c r="E212" s="1780"/>
      <c r="F212" s="1780"/>
      <c r="G212" s="1781"/>
      <c r="I212" s="1679"/>
      <c r="J212" s="1797" t="s">
        <v>3010</v>
      </c>
      <c r="K212" s="1798"/>
      <c r="L212" s="1799"/>
      <c r="M212" s="1802" t="s">
        <v>150</v>
      </c>
      <c r="N212" s="1803"/>
    </row>
    <row r="213" spans="2:14" ht="37.5" customHeight="1" thickBot="1" x14ac:dyDescent="0.25">
      <c r="B213" s="1739" t="s">
        <v>963</v>
      </c>
      <c r="C213" s="1747" t="s">
        <v>1259</v>
      </c>
      <c r="D213" s="1747"/>
      <c r="E213" s="1747"/>
      <c r="F213" s="1747"/>
      <c r="G213" s="1748"/>
      <c r="I213" s="1739" t="s">
        <v>963</v>
      </c>
      <c r="J213" s="1747" t="s">
        <v>1258</v>
      </c>
      <c r="K213" s="1747"/>
      <c r="L213" s="1747"/>
      <c r="M213" s="1747"/>
      <c r="N213" s="1748"/>
    </row>
    <row r="214" spans="2:14" ht="36.75" customHeight="1" x14ac:dyDescent="0.2">
      <c r="B214" s="1740"/>
      <c r="C214" s="1025" t="s">
        <v>756</v>
      </c>
      <c r="D214" s="1758" t="s">
        <v>1886</v>
      </c>
      <c r="E214" s="1758"/>
      <c r="F214" s="1758"/>
      <c r="G214" s="1759"/>
      <c r="I214" s="1740"/>
      <c r="J214" s="1760" t="s">
        <v>756</v>
      </c>
      <c r="K214" s="1761"/>
      <c r="L214" s="1761"/>
      <c r="M214" s="1758" t="s">
        <v>1886</v>
      </c>
      <c r="N214" s="1759"/>
    </row>
    <row r="215" spans="2:14" ht="24.75" customHeight="1" x14ac:dyDescent="0.2">
      <c r="B215" s="1740"/>
      <c r="C215" s="1024" t="s">
        <v>767</v>
      </c>
      <c r="D215" s="1737" t="s">
        <v>617</v>
      </c>
      <c r="E215" s="1737"/>
      <c r="F215" s="1737"/>
      <c r="G215" s="1738"/>
      <c r="I215" s="1740"/>
      <c r="J215" s="1755" t="s">
        <v>767</v>
      </c>
      <c r="K215" s="1436"/>
      <c r="L215" s="1436"/>
      <c r="M215" s="1737" t="s">
        <v>617</v>
      </c>
      <c r="N215" s="1738"/>
    </row>
    <row r="216" spans="2:14" ht="33.75" customHeight="1" x14ac:dyDescent="0.2">
      <c r="B216" s="1740"/>
      <c r="C216" s="1024" t="s">
        <v>768</v>
      </c>
      <c r="D216" s="1737" t="s">
        <v>150</v>
      </c>
      <c r="E216" s="1737"/>
      <c r="F216" s="1737"/>
      <c r="G216" s="1738"/>
      <c r="I216" s="1740"/>
      <c r="J216" s="1756" t="s">
        <v>768</v>
      </c>
      <c r="K216" s="1757"/>
      <c r="L216" s="1757"/>
      <c r="M216" s="1737" t="s">
        <v>150</v>
      </c>
      <c r="N216" s="1738"/>
    </row>
    <row r="217" spans="2:14" ht="39.75" customHeight="1" x14ac:dyDescent="0.2">
      <c r="B217" s="1740"/>
      <c r="C217" s="1362" t="s">
        <v>3022</v>
      </c>
      <c r="D217" s="1771" t="s">
        <v>126</v>
      </c>
      <c r="E217" s="1771"/>
      <c r="F217" s="1771"/>
      <c r="G217" s="1772"/>
      <c r="I217" s="1740"/>
      <c r="J217" s="1769" t="s">
        <v>3022</v>
      </c>
      <c r="K217" s="1770"/>
      <c r="L217" s="1770"/>
      <c r="M217" s="1771" t="s">
        <v>126</v>
      </c>
      <c r="N217" s="1772"/>
    </row>
    <row r="218" spans="2:14" ht="39.75" customHeight="1" thickBot="1" x14ac:dyDescent="0.25">
      <c r="B218" s="1741"/>
      <c r="C218" s="1764" t="s">
        <v>1902</v>
      </c>
      <c r="D218" s="1765"/>
      <c r="E218" s="1765"/>
      <c r="F218" s="1765"/>
      <c r="G218" s="1766"/>
      <c r="I218" s="1741"/>
      <c r="J218" s="1764" t="s">
        <v>1903</v>
      </c>
      <c r="K218" s="1765"/>
      <c r="L218" s="1765"/>
      <c r="M218" s="1765"/>
      <c r="N218" s="1766"/>
    </row>
    <row r="219" spans="2:14" ht="37.5" customHeight="1" thickBot="1" x14ac:dyDescent="0.25">
      <c r="B219" s="1739" t="s">
        <v>964</v>
      </c>
      <c r="C219" s="1747" t="s">
        <v>1259</v>
      </c>
      <c r="D219" s="1747"/>
      <c r="E219" s="1747"/>
      <c r="F219" s="1747"/>
      <c r="G219" s="1748"/>
      <c r="I219" s="1739" t="s">
        <v>964</v>
      </c>
      <c r="J219" s="1747" t="s">
        <v>1258</v>
      </c>
      <c r="K219" s="1747"/>
      <c r="L219" s="1747"/>
      <c r="M219" s="1747"/>
      <c r="N219" s="1748"/>
    </row>
    <row r="220" spans="2:14" ht="36.75" customHeight="1" x14ac:dyDescent="0.2">
      <c r="B220" s="1740"/>
      <c r="C220" s="1025" t="s">
        <v>756</v>
      </c>
      <c r="D220" s="1758" t="s">
        <v>1886</v>
      </c>
      <c r="E220" s="1758"/>
      <c r="F220" s="1758"/>
      <c r="G220" s="1759"/>
      <c r="I220" s="1740"/>
      <c r="J220" s="1760" t="s">
        <v>756</v>
      </c>
      <c r="K220" s="1761"/>
      <c r="L220" s="1761"/>
      <c r="M220" s="1758" t="s">
        <v>1886</v>
      </c>
      <c r="N220" s="1759"/>
    </row>
    <row r="221" spans="2:14" ht="36.75" customHeight="1" x14ac:dyDescent="0.2">
      <c r="B221" s="1740"/>
      <c r="C221" s="1024" t="s">
        <v>767</v>
      </c>
      <c r="D221" s="1737" t="s">
        <v>618</v>
      </c>
      <c r="E221" s="1737"/>
      <c r="F221" s="1737"/>
      <c r="G221" s="1738"/>
      <c r="I221" s="1740"/>
      <c r="J221" s="1755" t="s">
        <v>767</v>
      </c>
      <c r="K221" s="1436"/>
      <c r="L221" s="1436"/>
      <c r="M221" s="1737" t="s">
        <v>618</v>
      </c>
      <c r="N221" s="1738"/>
    </row>
    <row r="222" spans="2:14" ht="35.25" customHeight="1" x14ac:dyDescent="0.2">
      <c r="B222" s="1740"/>
      <c r="C222" s="1024" t="s">
        <v>768</v>
      </c>
      <c r="D222" s="1737" t="s">
        <v>150</v>
      </c>
      <c r="E222" s="1737"/>
      <c r="F222" s="1737"/>
      <c r="G222" s="1738"/>
      <c r="I222" s="1740"/>
      <c r="J222" s="1756" t="s">
        <v>768</v>
      </c>
      <c r="K222" s="1757"/>
      <c r="L222" s="1757"/>
      <c r="M222" s="1737" t="s">
        <v>150</v>
      </c>
      <c r="N222" s="1738"/>
    </row>
    <row r="223" spans="2:14" ht="33.75" x14ac:dyDescent="0.2">
      <c r="B223" s="1740"/>
      <c r="C223" s="1295" t="s">
        <v>3022</v>
      </c>
      <c r="D223" s="1771" t="s">
        <v>126</v>
      </c>
      <c r="E223" s="1771"/>
      <c r="F223" s="1771"/>
      <c r="G223" s="1772"/>
      <c r="I223" s="1740"/>
      <c r="J223" s="1769" t="s">
        <v>3022</v>
      </c>
      <c r="K223" s="1770"/>
      <c r="L223" s="1770"/>
      <c r="M223" s="1771" t="s">
        <v>126</v>
      </c>
      <c r="N223" s="1772"/>
    </row>
    <row r="224" spans="2:14" ht="39.75" customHeight="1" thickBot="1" x14ac:dyDescent="0.25">
      <c r="B224" s="1741"/>
      <c r="C224" s="1764" t="s">
        <v>1902</v>
      </c>
      <c r="D224" s="1765"/>
      <c r="E224" s="1765"/>
      <c r="F224" s="1765"/>
      <c r="G224" s="1766"/>
      <c r="I224" s="1741"/>
      <c r="J224" s="1764" t="s">
        <v>1903</v>
      </c>
      <c r="K224" s="1765"/>
      <c r="L224" s="1765"/>
      <c r="M224" s="1765"/>
      <c r="N224" s="1766"/>
    </row>
    <row r="225" spans="2:14" ht="39.75" customHeight="1" thickBot="1" x14ac:dyDescent="0.25">
      <c r="B225" s="1739" t="s">
        <v>965</v>
      </c>
      <c r="C225" s="1747" t="s">
        <v>1259</v>
      </c>
      <c r="D225" s="1747"/>
      <c r="E225" s="1747"/>
      <c r="F225" s="1747"/>
      <c r="G225" s="1748"/>
      <c r="I225" s="1739" t="s">
        <v>965</v>
      </c>
      <c r="J225" s="1747" t="s">
        <v>1258</v>
      </c>
      <c r="K225" s="1747"/>
      <c r="L225" s="1747"/>
      <c r="M225" s="1747"/>
      <c r="N225" s="1748"/>
    </row>
    <row r="226" spans="2:14" ht="37.5" customHeight="1" x14ac:dyDescent="0.2">
      <c r="B226" s="1740"/>
      <c r="C226" s="1025" t="s">
        <v>756</v>
      </c>
      <c r="D226" s="1758" t="s">
        <v>1886</v>
      </c>
      <c r="E226" s="1758"/>
      <c r="F226" s="1758"/>
      <c r="G226" s="1759"/>
      <c r="I226" s="1740"/>
      <c r="J226" s="1760" t="s">
        <v>756</v>
      </c>
      <c r="K226" s="1761"/>
      <c r="L226" s="1761"/>
      <c r="M226" s="1758" t="s">
        <v>1886</v>
      </c>
      <c r="N226" s="1759"/>
    </row>
    <row r="227" spans="2:14" ht="34.5" customHeight="1" x14ac:dyDescent="0.2">
      <c r="B227" s="1740"/>
      <c r="C227" s="1023" t="s">
        <v>712</v>
      </c>
      <c r="D227" s="1737" t="s">
        <v>1887</v>
      </c>
      <c r="E227" s="1737"/>
      <c r="F227" s="1737"/>
      <c r="G227" s="1738"/>
      <c r="I227" s="1740"/>
      <c r="J227" s="1756" t="s">
        <v>712</v>
      </c>
      <c r="K227" s="1757"/>
      <c r="L227" s="1757"/>
      <c r="M227" s="1737" t="s">
        <v>1886</v>
      </c>
      <c r="N227" s="1738"/>
    </row>
    <row r="228" spans="2:14" ht="30" customHeight="1" x14ac:dyDescent="0.2">
      <c r="B228" s="1740"/>
      <c r="C228" s="1024" t="s">
        <v>804</v>
      </c>
      <c r="D228" s="1737" t="s">
        <v>2979</v>
      </c>
      <c r="E228" s="1737"/>
      <c r="F228" s="1737"/>
      <c r="G228" s="1738"/>
      <c r="I228" s="1740"/>
      <c r="J228" s="1756" t="s">
        <v>804</v>
      </c>
      <c r="K228" s="1757"/>
      <c r="L228" s="1757"/>
      <c r="M228" s="1737" t="s">
        <v>2979</v>
      </c>
      <c r="N228" s="1738"/>
    </row>
    <row r="229" spans="2:14" ht="45.75" customHeight="1" x14ac:dyDescent="0.2">
      <c r="B229" s="1740"/>
      <c r="C229" s="1022" t="s">
        <v>799</v>
      </c>
      <c r="D229" s="1737" t="s">
        <v>150</v>
      </c>
      <c r="E229" s="1737"/>
      <c r="F229" s="1737"/>
      <c r="G229" s="1738"/>
      <c r="I229" s="1740"/>
      <c r="J229" s="1701" t="s">
        <v>805</v>
      </c>
      <c r="K229" s="1774"/>
      <c r="L229" s="1774"/>
      <c r="M229" s="1737" t="s">
        <v>150</v>
      </c>
      <c r="N229" s="1738"/>
    </row>
    <row r="230" spans="2:14" ht="35.25" customHeight="1" x14ac:dyDescent="0.2">
      <c r="B230" s="1740"/>
      <c r="C230" s="1296" t="s">
        <v>3023</v>
      </c>
      <c r="D230" s="1767" t="s">
        <v>126</v>
      </c>
      <c r="E230" s="1767"/>
      <c r="F230" s="1767"/>
      <c r="G230" s="1768"/>
      <c r="I230" s="1740"/>
      <c r="J230" s="1769" t="s">
        <v>3023</v>
      </c>
      <c r="K230" s="1770"/>
      <c r="L230" s="1770"/>
      <c r="M230" s="1771" t="s">
        <v>126</v>
      </c>
      <c r="N230" s="1772"/>
    </row>
    <row r="231" spans="2:14" ht="41.25" customHeight="1" thickBot="1" x14ac:dyDescent="0.25">
      <c r="B231" s="1741"/>
      <c r="C231" s="1764" t="s">
        <v>1902</v>
      </c>
      <c r="D231" s="1765"/>
      <c r="E231" s="1765"/>
      <c r="F231" s="1765"/>
      <c r="G231" s="1766"/>
      <c r="I231" s="1741"/>
      <c r="J231" s="1764" t="s">
        <v>1903</v>
      </c>
      <c r="K231" s="1765"/>
      <c r="L231" s="1765"/>
      <c r="M231" s="1765"/>
      <c r="N231" s="1766"/>
    </row>
    <row r="232" spans="2:14" ht="37.5" customHeight="1" thickBot="1" x14ac:dyDescent="0.25">
      <c r="B232" s="1739" t="s">
        <v>966</v>
      </c>
      <c r="C232" s="1747" t="s">
        <v>1259</v>
      </c>
      <c r="D232" s="1747"/>
      <c r="E232" s="1747"/>
      <c r="F232" s="1747"/>
      <c r="G232" s="1748"/>
      <c r="I232" s="1739" t="s">
        <v>966</v>
      </c>
      <c r="J232" s="1747" t="s">
        <v>1258</v>
      </c>
      <c r="K232" s="1747"/>
      <c r="L232" s="1747"/>
      <c r="M232" s="1747"/>
      <c r="N232" s="1748"/>
    </row>
    <row r="233" spans="2:14" ht="37.5" customHeight="1" x14ac:dyDescent="0.2">
      <c r="B233" s="1740"/>
      <c r="C233" s="1025" t="s">
        <v>756</v>
      </c>
      <c r="D233" s="1758" t="s">
        <v>1886</v>
      </c>
      <c r="E233" s="1758"/>
      <c r="F233" s="1758"/>
      <c r="G233" s="1759"/>
      <c r="I233" s="1740"/>
      <c r="J233" s="1760" t="s">
        <v>756</v>
      </c>
      <c r="K233" s="1761"/>
      <c r="L233" s="1761"/>
      <c r="M233" s="1758" t="s">
        <v>1886</v>
      </c>
      <c r="N233" s="1759"/>
    </row>
    <row r="234" spans="2:14" ht="30.75" customHeight="1" x14ac:dyDescent="0.2">
      <c r="B234" s="1740"/>
      <c r="C234" s="1023" t="s">
        <v>712</v>
      </c>
      <c r="D234" s="1737" t="s">
        <v>1887</v>
      </c>
      <c r="E234" s="1737"/>
      <c r="F234" s="1737"/>
      <c r="G234" s="1738"/>
      <c r="I234" s="1740"/>
      <c r="J234" s="1756" t="s">
        <v>712</v>
      </c>
      <c r="K234" s="1757"/>
      <c r="L234" s="1757"/>
      <c r="M234" s="1737" t="s">
        <v>1886</v>
      </c>
      <c r="N234" s="1738"/>
    </row>
    <row r="235" spans="2:14" ht="25.5" customHeight="1" x14ac:dyDescent="0.2">
      <c r="B235" s="1740"/>
      <c r="C235" s="1024" t="s">
        <v>804</v>
      </c>
      <c r="D235" s="1737" t="s">
        <v>975</v>
      </c>
      <c r="E235" s="1737"/>
      <c r="F235" s="1737"/>
      <c r="G235" s="1738"/>
      <c r="I235" s="1740"/>
      <c r="J235" s="1756" t="s">
        <v>804</v>
      </c>
      <c r="K235" s="1757"/>
      <c r="L235" s="1757"/>
      <c r="M235" s="1737" t="s">
        <v>975</v>
      </c>
      <c r="N235" s="1738"/>
    </row>
    <row r="236" spans="2:14" ht="37.5" customHeight="1" x14ac:dyDescent="0.2">
      <c r="B236" s="1740"/>
      <c r="C236" s="1024" t="s">
        <v>805</v>
      </c>
      <c r="D236" s="1737" t="s">
        <v>150</v>
      </c>
      <c r="E236" s="1737"/>
      <c r="F236" s="1737"/>
      <c r="G236" s="1738"/>
      <c r="I236" s="1740"/>
      <c r="J236" s="1701" t="s">
        <v>805</v>
      </c>
      <c r="K236" s="1774"/>
      <c r="L236" s="1774"/>
      <c r="M236" s="1737" t="s">
        <v>150</v>
      </c>
      <c r="N236" s="1738"/>
    </row>
    <row r="237" spans="2:14" ht="39" customHeight="1" thickBot="1" x14ac:dyDescent="0.25">
      <c r="B237" s="1741"/>
      <c r="C237" s="1764" t="s">
        <v>1902</v>
      </c>
      <c r="D237" s="1765"/>
      <c r="E237" s="1765"/>
      <c r="F237" s="1765"/>
      <c r="G237" s="1766"/>
      <c r="I237" s="1741"/>
      <c r="J237" s="1764" t="s">
        <v>1903</v>
      </c>
      <c r="K237" s="1765"/>
      <c r="L237" s="1765"/>
      <c r="M237" s="1765"/>
      <c r="N237" s="1766"/>
    </row>
    <row r="238" spans="2:14" ht="35.25" customHeight="1" thickBot="1" x14ac:dyDescent="0.25">
      <c r="B238" s="1739" t="s">
        <v>967</v>
      </c>
      <c r="C238" s="1747" t="s">
        <v>1259</v>
      </c>
      <c r="D238" s="1747"/>
      <c r="E238" s="1747"/>
      <c r="F238" s="1747"/>
      <c r="G238" s="1748"/>
      <c r="I238" s="1739" t="s">
        <v>967</v>
      </c>
      <c r="J238" s="1747" t="s">
        <v>1258</v>
      </c>
      <c r="K238" s="1747"/>
      <c r="L238" s="1747"/>
      <c r="M238" s="1747"/>
      <c r="N238" s="1748"/>
    </row>
    <row r="239" spans="2:14" ht="30" customHeight="1" thickBot="1" x14ac:dyDescent="0.25">
      <c r="B239" s="1740"/>
      <c r="C239" s="1773" t="s">
        <v>1885</v>
      </c>
      <c r="D239" s="1747"/>
      <c r="E239" s="1747"/>
      <c r="F239" s="1747"/>
      <c r="G239" s="1748"/>
      <c r="I239" s="1740"/>
      <c r="J239" s="1773" t="s">
        <v>1885</v>
      </c>
      <c r="K239" s="1747"/>
      <c r="L239" s="1747"/>
      <c r="M239" s="1747"/>
      <c r="N239" s="1748"/>
    </row>
    <row r="240" spans="2:14" ht="39" customHeight="1" x14ac:dyDescent="0.2">
      <c r="B240" s="1740"/>
      <c r="C240" s="1121" t="s">
        <v>804</v>
      </c>
      <c r="D240" s="1758" t="s">
        <v>2557</v>
      </c>
      <c r="E240" s="1758"/>
      <c r="F240" s="1758"/>
      <c r="G240" s="1759"/>
      <c r="I240" s="1740"/>
      <c r="J240" s="1793" t="s">
        <v>804</v>
      </c>
      <c r="K240" s="1794"/>
      <c r="L240" s="1794"/>
      <c r="M240" s="1758" t="s">
        <v>2557</v>
      </c>
      <c r="N240" s="1759"/>
    </row>
    <row r="241" spans="2:21" ht="30" customHeight="1" thickBot="1" x14ac:dyDescent="0.25">
      <c r="B241" s="1741"/>
      <c r="C241" s="1764" t="s">
        <v>1902</v>
      </c>
      <c r="D241" s="1765"/>
      <c r="E241" s="1765"/>
      <c r="F241" s="1765"/>
      <c r="G241" s="1766"/>
      <c r="I241" s="1741"/>
      <c r="J241" s="1764" t="s">
        <v>1903</v>
      </c>
      <c r="K241" s="1765"/>
      <c r="L241" s="1765"/>
      <c r="M241" s="1765"/>
      <c r="N241" s="1766"/>
    </row>
    <row r="242" spans="2:21" ht="33.950000000000003" customHeight="1" thickBot="1" x14ac:dyDescent="0.25">
      <c r="B242" s="386" t="s">
        <v>976</v>
      </c>
      <c r="C242" s="1747" t="s">
        <v>998</v>
      </c>
      <c r="D242" s="1747"/>
      <c r="E242" s="1747"/>
      <c r="F242" s="1747"/>
      <c r="G242" s="1748"/>
      <c r="I242" s="386" t="s">
        <v>976</v>
      </c>
      <c r="J242" s="1773" t="s">
        <v>999</v>
      </c>
      <c r="K242" s="1747"/>
      <c r="L242" s="1747"/>
      <c r="M242" s="1747"/>
      <c r="N242" s="1748"/>
    </row>
    <row r="243" spans="2:21" ht="33.950000000000003" customHeight="1" x14ac:dyDescent="0.2"/>
    <row r="244" spans="2:21" ht="33.950000000000003" customHeight="1" thickBot="1" x14ac:dyDescent="0.25"/>
    <row r="245" spans="2:21" ht="33.950000000000003" customHeight="1" thickBot="1" x14ac:dyDescent="0.25">
      <c r="B245" s="1528" t="s">
        <v>1888</v>
      </c>
      <c r="C245" s="1529"/>
      <c r="D245" s="1529"/>
      <c r="E245" s="1529"/>
      <c r="F245" s="1529"/>
      <c r="G245" s="1530"/>
      <c r="I245" s="1528" t="s">
        <v>1889</v>
      </c>
      <c r="J245" s="1529"/>
      <c r="K245" s="1529"/>
      <c r="L245" s="1529"/>
      <c r="M245" s="1529"/>
      <c r="N245" s="1530"/>
      <c r="P245" s="1790" t="s">
        <v>1890</v>
      </c>
      <c r="Q245" s="1791"/>
      <c r="R245" s="1791"/>
      <c r="S245" s="1791"/>
      <c r="T245" s="1791"/>
      <c r="U245" s="1792"/>
    </row>
    <row r="246" spans="2:21" ht="33.950000000000003" customHeight="1" thickBot="1" x14ac:dyDescent="0.25">
      <c r="B246" s="388" t="s">
        <v>1493</v>
      </c>
      <c r="C246" s="1624"/>
      <c r="D246" s="1625"/>
      <c r="E246" s="1625"/>
      <c r="F246" s="1625"/>
      <c r="G246" s="1626"/>
      <c r="I246" s="388" t="s">
        <v>1493</v>
      </c>
      <c r="J246" s="1624"/>
      <c r="K246" s="1625"/>
      <c r="L246" s="1625"/>
      <c r="M246" s="1625"/>
      <c r="N246" s="1626"/>
      <c r="P246" s="388" t="s">
        <v>1493</v>
      </c>
      <c r="Q246" s="1624"/>
      <c r="R246" s="1625"/>
      <c r="S246" s="1625"/>
      <c r="T246" s="1625"/>
      <c r="U246" s="1626"/>
    </row>
    <row r="247" spans="2:21" ht="33.950000000000003" customHeight="1" thickBot="1" x14ac:dyDescent="0.25">
      <c r="B247" s="387" t="s">
        <v>150</v>
      </c>
      <c r="C247" s="1786" t="s">
        <v>1891</v>
      </c>
      <c r="D247" s="1735"/>
      <c r="E247" s="1735"/>
      <c r="F247" s="1735"/>
      <c r="G247" s="1736"/>
      <c r="I247" s="387" t="s">
        <v>150</v>
      </c>
      <c r="J247" s="1786" t="s">
        <v>1002</v>
      </c>
      <c r="K247" s="1735"/>
      <c r="L247" s="1735"/>
      <c r="M247" s="1735"/>
      <c r="N247" s="1736"/>
      <c r="P247" s="386" t="s">
        <v>1014</v>
      </c>
      <c r="Q247" s="1773" t="s">
        <v>1015</v>
      </c>
      <c r="R247" s="1747"/>
      <c r="S247" s="1747"/>
      <c r="T247" s="1747"/>
      <c r="U247" s="1748"/>
    </row>
    <row r="248" spans="2:21" ht="33.950000000000003" customHeight="1" thickBot="1" x14ac:dyDescent="0.25">
      <c r="B248" s="387" t="s">
        <v>152</v>
      </c>
      <c r="C248" s="1786" t="s">
        <v>1892</v>
      </c>
      <c r="D248" s="1735"/>
      <c r="E248" s="1735"/>
      <c r="F248" s="1735"/>
      <c r="G248" s="1736"/>
      <c r="I248" s="387" t="s">
        <v>152</v>
      </c>
      <c r="J248" s="1786" t="s">
        <v>1003</v>
      </c>
      <c r="K248" s="1735"/>
      <c r="L248" s="1735"/>
      <c r="M248" s="1735"/>
      <c r="N248" s="1736"/>
      <c r="P248" s="386" t="s">
        <v>1253</v>
      </c>
      <c r="Q248" s="1773" t="s">
        <v>1255</v>
      </c>
      <c r="R248" s="1747"/>
      <c r="S248" s="1747"/>
      <c r="T248" s="1747"/>
      <c r="U248" s="1748"/>
    </row>
    <row r="249" spans="2:21" ht="33.950000000000003" customHeight="1" thickBot="1" x14ac:dyDescent="0.25">
      <c r="B249" s="387" t="s">
        <v>959</v>
      </c>
      <c r="C249" s="1786" t="s">
        <v>1893</v>
      </c>
      <c r="D249" s="1735"/>
      <c r="E249" s="1735"/>
      <c r="F249" s="1735"/>
      <c r="G249" s="1736"/>
      <c r="I249" s="387" t="s">
        <v>959</v>
      </c>
      <c r="J249" s="1786" t="s">
        <v>1004</v>
      </c>
      <c r="K249" s="1735"/>
      <c r="L249" s="1735"/>
      <c r="M249" s="1735"/>
      <c r="N249" s="1736"/>
      <c r="P249" s="386" t="s">
        <v>1254</v>
      </c>
      <c r="Q249" s="1773" t="s">
        <v>1256</v>
      </c>
      <c r="R249" s="1747"/>
      <c r="S249" s="1747"/>
      <c r="T249" s="1747"/>
      <c r="U249" s="1748"/>
    </row>
    <row r="250" spans="2:21" ht="33.950000000000003" customHeight="1" thickBot="1" x14ac:dyDescent="0.25">
      <c r="B250" s="387" t="s">
        <v>960</v>
      </c>
      <c r="C250" s="1786" t="s">
        <v>1894</v>
      </c>
      <c r="D250" s="1735"/>
      <c r="E250" s="1735"/>
      <c r="F250" s="1735"/>
      <c r="G250" s="1736"/>
      <c r="I250" s="387" t="s">
        <v>960</v>
      </c>
      <c r="J250" s="1786" t="s">
        <v>1005</v>
      </c>
      <c r="K250" s="1735"/>
      <c r="L250" s="1735"/>
      <c r="M250" s="1735"/>
      <c r="N250" s="1736"/>
    </row>
    <row r="251" spans="2:21" ht="33.950000000000003" customHeight="1" thickBot="1" x14ac:dyDescent="0.25">
      <c r="B251" s="387" t="s">
        <v>961</v>
      </c>
      <c r="C251" s="1786" t="s">
        <v>1895</v>
      </c>
      <c r="D251" s="1735"/>
      <c r="E251" s="1735"/>
      <c r="F251" s="1735"/>
      <c r="G251" s="1736"/>
      <c r="I251" s="387" t="s">
        <v>961</v>
      </c>
      <c r="J251" s="1786" t="s">
        <v>1006</v>
      </c>
      <c r="K251" s="1735"/>
      <c r="L251" s="1735"/>
      <c r="M251" s="1735"/>
      <c r="N251" s="1736"/>
    </row>
    <row r="252" spans="2:21" ht="33.950000000000003" customHeight="1" thickBot="1" x14ac:dyDescent="0.25">
      <c r="B252" s="387" t="s">
        <v>962</v>
      </c>
      <c r="C252" s="1786" t="s">
        <v>1896</v>
      </c>
      <c r="D252" s="1735"/>
      <c r="E252" s="1735"/>
      <c r="F252" s="1735"/>
      <c r="G252" s="1736"/>
      <c r="I252" s="387" t="s">
        <v>962</v>
      </c>
      <c r="J252" s="1786" t="s">
        <v>1007</v>
      </c>
      <c r="K252" s="1735"/>
      <c r="L252" s="1735"/>
      <c r="M252" s="1735"/>
      <c r="N252" s="1736"/>
    </row>
    <row r="253" spans="2:21" ht="33.950000000000003" customHeight="1" thickBot="1" x14ac:dyDescent="0.25">
      <c r="B253" s="387" t="s">
        <v>963</v>
      </c>
      <c r="C253" s="1786" t="s">
        <v>1897</v>
      </c>
      <c r="D253" s="1735"/>
      <c r="E253" s="1735"/>
      <c r="F253" s="1735"/>
      <c r="G253" s="1736"/>
      <c r="I253" s="387" t="s">
        <v>963</v>
      </c>
      <c r="J253" s="1786" t="s">
        <v>1008</v>
      </c>
      <c r="K253" s="1735"/>
      <c r="L253" s="1735"/>
      <c r="M253" s="1735"/>
      <c r="N253" s="1736"/>
    </row>
    <row r="254" spans="2:21" ht="30" customHeight="1" thickBot="1" x14ac:dyDescent="0.25">
      <c r="B254" s="387" t="s">
        <v>964</v>
      </c>
      <c r="C254" s="1786" t="s">
        <v>1898</v>
      </c>
      <c r="D254" s="1735"/>
      <c r="E254" s="1735"/>
      <c r="F254" s="1735"/>
      <c r="G254" s="1736"/>
      <c r="I254" s="387" t="s">
        <v>964</v>
      </c>
      <c r="J254" s="1786" t="s">
        <v>1009</v>
      </c>
      <c r="K254" s="1735"/>
      <c r="L254" s="1735"/>
      <c r="M254" s="1735"/>
      <c r="N254" s="1736"/>
    </row>
    <row r="255" spans="2:21" ht="30.75" customHeight="1" thickBot="1" x14ac:dyDescent="0.25">
      <c r="B255" s="387" t="s">
        <v>965</v>
      </c>
      <c r="C255" s="1786" t="s">
        <v>1899</v>
      </c>
      <c r="D255" s="1735"/>
      <c r="E255" s="1735"/>
      <c r="F255" s="1735"/>
      <c r="G255" s="1736"/>
      <c r="I255" s="387" t="s">
        <v>965</v>
      </c>
      <c r="J255" s="1786" t="s">
        <v>1010</v>
      </c>
      <c r="K255" s="1735"/>
      <c r="L255" s="1735"/>
      <c r="M255" s="1735"/>
      <c r="N255" s="1736"/>
    </row>
    <row r="256" spans="2:21" ht="31.5" customHeight="1" thickBot="1" x14ac:dyDescent="0.25">
      <c r="B256" s="387" t="s">
        <v>966</v>
      </c>
      <c r="C256" s="1786" t="s">
        <v>1900</v>
      </c>
      <c r="D256" s="1735"/>
      <c r="E256" s="1735"/>
      <c r="F256" s="1735"/>
      <c r="G256" s="1736"/>
      <c r="I256" s="387" t="s">
        <v>966</v>
      </c>
      <c r="J256" s="1786" t="s">
        <v>1011</v>
      </c>
      <c r="K256" s="1735"/>
      <c r="L256" s="1735"/>
      <c r="M256" s="1735"/>
      <c r="N256" s="1736"/>
    </row>
    <row r="257" spans="2:14" ht="27.75" customHeight="1" thickBot="1" x14ac:dyDescent="0.25">
      <c r="B257" s="387" t="s">
        <v>967</v>
      </c>
      <c r="C257" s="1786" t="s">
        <v>1901</v>
      </c>
      <c r="D257" s="1735"/>
      <c r="E257" s="1735"/>
      <c r="F257" s="1735"/>
      <c r="G257" s="1736"/>
      <c r="I257" s="387" t="s">
        <v>967</v>
      </c>
      <c r="J257" s="1786" t="s">
        <v>1012</v>
      </c>
      <c r="K257" s="1735"/>
      <c r="L257" s="1735"/>
      <c r="M257" s="1735"/>
      <c r="N257" s="1736"/>
    </row>
    <row r="258" spans="2:14" ht="31.5" customHeight="1" thickBot="1" x14ac:dyDescent="0.25">
      <c r="B258" s="386" t="s">
        <v>976</v>
      </c>
      <c r="C258" s="1787" t="s">
        <v>1001</v>
      </c>
      <c r="D258" s="1788"/>
      <c r="E258" s="1788"/>
      <c r="F258" s="1788"/>
      <c r="G258" s="1789"/>
      <c r="I258" s="386" t="s">
        <v>976</v>
      </c>
      <c r="J258" s="1787" t="s">
        <v>1013</v>
      </c>
      <c r="K258" s="1788"/>
      <c r="L258" s="1788"/>
      <c r="M258" s="1788"/>
      <c r="N258" s="1789"/>
    </row>
  </sheetData>
  <sheetProtection algorithmName="SHA-512" hashValue="EpG3+W9eECpnUCMwUb6K5qybWLPq0o+5bmv5y5diHLimyRS74wOafMlj+s4BGob3rgGeE7o/SvKz09HNvhBJVg==" saltValue="v6sXy4UVIsX/xlWKA/1Xnw==" spinCount="100000" sheet="1" objects="1" scenarios="1" selectLockedCells="1"/>
  <dataConsolidate/>
  <mergeCells count="835">
    <mergeCell ref="B204:B212"/>
    <mergeCell ref="I204:I212"/>
    <mergeCell ref="D164:G164"/>
    <mergeCell ref="C160:G160"/>
    <mergeCell ref="D161:G161"/>
    <mergeCell ref="D162:G162"/>
    <mergeCell ref="P160:P163"/>
    <mergeCell ref="B188:B192"/>
    <mergeCell ref="C192:G192"/>
    <mergeCell ref="C182:G182"/>
    <mergeCell ref="J195:L195"/>
    <mergeCell ref="M195:N195"/>
    <mergeCell ref="J193:N193"/>
    <mergeCell ref="I188:I192"/>
    <mergeCell ref="C183:G183"/>
    <mergeCell ref="B181:B182"/>
    <mergeCell ref="C181:G181"/>
    <mergeCell ref="D174:G174"/>
    <mergeCell ref="C176:G176"/>
    <mergeCell ref="D177:G177"/>
    <mergeCell ref="D178:G178"/>
    <mergeCell ref="D179:G179"/>
    <mergeCell ref="B160:B164"/>
    <mergeCell ref="I198:I200"/>
    <mergeCell ref="B152:B159"/>
    <mergeCell ref="B104:B111"/>
    <mergeCell ref="I104:I111"/>
    <mergeCell ref="P104:P111"/>
    <mergeCell ref="T145:U145"/>
    <mergeCell ref="Q109:U109"/>
    <mergeCell ref="J110:L110"/>
    <mergeCell ref="M110:N110"/>
    <mergeCell ref="Q110:S110"/>
    <mergeCell ref="T110:U110"/>
    <mergeCell ref="J111:L111"/>
    <mergeCell ref="Q121:S121"/>
    <mergeCell ref="T121:U121"/>
    <mergeCell ref="P152:P155"/>
    <mergeCell ref="I144:I145"/>
    <mergeCell ref="J144:N145"/>
    <mergeCell ref="J146:N147"/>
    <mergeCell ref="T157:U157"/>
    <mergeCell ref="Q156:U156"/>
    <mergeCell ref="Q118:S118"/>
    <mergeCell ref="T118:U118"/>
    <mergeCell ref="Q116:S116"/>
    <mergeCell ref="Q115:S115"/>
    <mergeCell ref="B150:B151"/>
    <mergeCell ref="B57:B64"/>
    <mergeCell ref="P57:P64"/>
    <mergeCell ref="Q58:S58"/>
    <mergeCell ref="T58:U58"/>
    <mergeCell ref="M59:N59"/>
    <mergeCell ref="M60:N60"/>
    <mergeCell ref="M58:N58"/>
    <mergeCell ref="D63:G63"/>
    <mergeCell ref="D64:G64"/>
    <mergeCell ref="J64:L64"/>
    <mergeCell ref="D60:G60"/>
    <mergeCell ref="D59:G59"/>
    <mergeCell ref="C57:G57"/>
    <mergeCell ref="C62:G62"/>
    <mergeCell ref="Q62:U62"/>
    <mergeCell ref="J63:L63"/>
    <mergeCell ref="J59:L59"/>
    <mergeCell ref="T60:U60"/>
    <mergeCell ref="Q81:U81"/>
    <mergeCell ref="Q95:S95"/>
    <mergeCell ref="T95:U95"/>
    <mergeCell ref="Q88:U88"/>
    <mergeCell ref="Q86:U86"/>
    <mergeCell ref="C87:G87"/>
    <mergeCell ref="I92:N92"/>
    <mergeCell ref="Q153:S153"/>
    <mergeCell ref="T153:U153"/>
    <mergeCell ref="Q152:U152"/>
    <mergeCell ref="Q134:U134"/>
    <mergeCell ref="Q117:U117"/>
    <mergeCell ref="P128:P132"/>
    <mergeCell ref="I148:I149"/>
    <mergeCell ref="J121:L121"/>
    <mergeCell ref="M121:N121"/>
    <mergeCell ref="Q133:U133"/>
    <mergeCell ref="Q128:U128"/>
    <mergeCell ref="Q129:S129"/>
    <mergeCell ref="T129:U129"/>
    <mergeCell ref="Q130:S130"/>
    <mergeCell ref="T130:U130"/>
    <mergeCell ref="Q131:S131"/>
    <mergeCell ref="T131:U131"/>
    <mergeCell ref="Q97:U97"/>
    <mergeCell ref="J148:N149"/>
    <mergeCell ref="Q149:S149"/>
    <mergeCell ref="Q146:U146"/>
    <mergeCell ref="P144:P147"/>
    <mergeCell ref="P148:P151"/>
    <mergeCell ref="Q82:S82"/>
    <mergeCell ref="T82:U82"/>
    <mergeCell ref="Q83:S83"/>
    <mergeCell ref="T83:U83"/>
    <mergeCell ref="Q84:S84"/>
    <mergeCell ref="T84:U84"/>
    <mergeCell ref="Q142:U142"/>
    <mergeCell ref="Q143:U143"/>
    <mergeCell ref="Q139:S139"/>
    <mergeCell ref="T139:U139"/>
    <mergeCell ref="Q144:U144"/>
    <mergeCell ref="T111:U111"/>
    <mergeCell ref="Q148:U148"/>
    <mergeCell ref="P138:U138"/>
    <mergeCell ref="Q112:U112"/>
    <mergeCell ref="Q113:S113"/>
    <mergeCell ref="T113:U113"/>
    <mergeCell ref="Q94:U94"/>
    <mergeCell ref="J120:L120"/>
    <mergeCell ref="C133:G133"/>
    <mergeCell ref="B148:B149"/>
    <mergeCell ref="B146:B147"/>
    <mergeCell ref="C148:G148"/>
    <mergeCell ref="D149:G149"/>
    <mergeCell ref="C150:G150"/>
    <mergeCell ref="D151:G151"/>
    <mergeCell ref="I133:I134"/>
    <mergeCell ref="D132:G132"/>
    <mergeCell ref="J132:L132"/>
    <mergeCell ref="C145:G145"/>
    <mergeCell ref="B140:B142"/>
    <mergeCell ref="C140:G140"/>
    <mergeCell ref="J142:N143"/>
    <mergeCell ref="T85:U85"/>
    <mergeCell ref="Q103:S103"/>
    <mergeCell ref="T103:U103"/>
    <mergeCell ref="Q85:S85"/>
    <mergeCell ref="Q87:U87"/>
    <mergeCell ref="T93:U93"/>
    <mergeCell ref="J125:L125"/>
    <mergeCell ref="J135:N135"/>
    <mergeCell ref="J133:N133"/>
    <mergeCell ref="Q127:S127"/>
    <mergeCell ref="T127:U127"/>
    <mergeCell ref="Q125:S125"/>
    <mergeCell ref="T125:U125"/>
    <mergeCell ref="Q126:S126"/>
    <mergeCell ref="J129:L129"/>
    <mergeCell ref="M129:N129"/>
    <mergeCell ref="T106:U106"/>
    <mergeCell ref="Q107:S107"/>
    <mergeCell ref="T105:U105"/>
    <mergeCell ref="Q102:U102"/>
    <mergeCell ref="Q105:S105"/>
    <mergeCell ref="Q104:U104"/>
    <mergeCell ref="M126:N126"/>
    <mergeCell ref="J134:N134"/>
    <mergeCell ref="Q99:U99"/>
    <mergeCell ref="P97:P99"/>
    <mergeCell ref="P94:P96"/>
    <mergeCell ref="C97:G97"/>
    <mergeCell ref="I97:I99"/>
    <mergeCell ref="Q161:S161"/>
    <mergeCell ref="T161:U161"/>
    <mergeCell ref="Q98:S98"/>
    <mergeCell ref="T98:U98"/>
    <mergeCell ref="Q120:S120"/>
    <mergeCell ref="C135:G135"/>
    <mergeCell ref="C134:G134"/>
    <mergeCell ref="T120:U120"/>
    <mergeCell ref="C157:G157"/>
    <mergeCell ref="D158:G158"/>
    <mergeCell ref="D159:G159"/>
    <mergeCell ref="M115:N115"/>
    <mergeCell ref="J114:L114"/>
    <mergeCell ref="M114:N114"/>
    <mergeCell ref="D126:G126"/>
    <mergeCell ref="M125:N125"/>
    <mergeCell ref="J126:L126"/>
    <mergeCell ref="I140:I141"/>
    <mergeCell ref="D115:G115"/>
    <mergeCell ref="T101:U101"/>
    <mergeCell ref="T149:U149"/>
    <mergeCell ref="Q155:U155"/>
    <mergeCell ref="Q158:U158"/>
    <mergeCell ref="Q159:U159"/>
    <mergeCell ref="I146:I147"/>
    <mergeCell ref="T126:U126"/>
    <mergeCell ref="D156:G156"/>
    <mergeCell ref="Q151:U151"/>
    <mergeCell ref="P156:P159"/>
    <mergeCell ref="Q157:S157"/>
    <mergeCell ref="Q145:S145"/>
    <mergeCell ref="M132:N132"/>
    <mergeCell ref="C152:G152"/>
    <mergeCell ref="D153:G153"/>
    <mergeCell ref="M103:N103"/>
    <mergeCell ref="D141:G141"/>
    <mergeCell ref="I122:I127"/>
    <mergeCell ref="D123:G123"/>
    <mergeCell ref="C122:G122"/>
    <mergeCell ref="D124:G124"/>
    <mergeCell ref="I117:I121"/>
    <mergeCell ref="D119:G119"/>
    <mergeCell ref="D120:G120"/>
    <mergeCell ref="Q160:U160"/>
    <mergeCell ref="Q140:U140"/>
    <mergeCell ref="Q141:S141"/>
    <mergeCell ref="T141:U141"/>
    <mergeCell ref="Q147:U147"/>
    <mergeCell ref="Q150:U150"/>
    <mergeCell ref="Q154:U154"/>
    <mergeCell ref="Q119:S119"/>
    <mergeCell ref="T119:U119"/>
    <mergeCell ref="Q176:U177"/>
    <mergeCell ref="B81:B85"/>
    <mergeCell ref="I81:I85"/>
    <mergeCell ref="P81:P85"/>
    <mergeCell ref="D171:G171"/>
    <mergeCell ref="D172:G172"/>
    <mergeCell ref="D173:G173"/>
    <mergeCell ref="P164:P167"/>
    <mergeCell ref="J118:L118"/>
    <mergeCell ref="M118:N118"/>
    <mergeCell ref="J140:N141"/>
    <mergeCell ref="J156:N156"/>
    <mergeCell ref="P140:P143"/>
    <mergeCell ref="B143:B145"/>
    <mergeCell ref="C142:G142"/>
    <mergeCell ref="J127:L127"/>
    <mergeCell ref="M127:N127"/>
    <mergeCell ref="C96:G96"/>
    <mergeCell ref="C99:G99"/>
    <mergeCell ref="J96:N96"/>
    <mergeCell ref="J99:N99"/>
    <mergeCell ref="Q96:U96"/>
    <mergeCell ref="J109:N109"/>
    <mergeCell ref="M111:N111"/>
    <mergeCell ref="B75:B80"/>
    <mergeCell ref="P112:P116"/>
    <mergeCell ref="I112:I116"/>
    <mergeCell ref="C170:G170"/>
    <mergeCell ref="B112:B116"/>
    <mergeCell ref="B117:B121"/>
    <mergeCell ref="D155:G155"/>
    <mergeCell ref="C143:G143"/>
    <mergeCell ref="D144:G144"/>
    <mergeCell ref="C146:G146"/>
    <mergeCell ref="I100:I101"/>
    <mergeCell ref="B165:B169"/>
    <mergeCell ref="J157:N158"/>
    <mergeCell ref="I157:I158"/>
    <mergeCell ref="B138:G138"/>
    <mergeCell ref="D139:G139"/>
    <mergeCell ref="J101:L101"/>
    <mergeCell ref="M101:N101"/>
    <mergeCell ref="J98:L98"/>
    <mergeCell ref="M98:N98"/>
    <mergeCell ref="D98:G98"/>
    <mergeCell ref="D127:G127"/>
    <mergeCell ref="D154:G154"/>
    <mergeCell ref="D147:G147"/>
    <mergeCell ref="J115:L115"/>
    <mergeCell ref="D125:G125"/>
    <mergeCell ref="M120:N120"/>
    <mergeCell ref="Q187:S187"/>
    <mergeCell ref="I128:I132"/>
    <mergeCell ref="C117:G117"/>
    <mergeCell ref="D118:G118"/>
    <mergeCell ref="T187:U187"/>
    <mergeCell ref="B133:B134"/>
    <mergeCell ref="B122:B127"/>
    <mergeCell ref="B128:B132"/>
    <mergeCell ref="Q124:S124"/>
    <mergeCell ref="T124:U124"/>
    <mergeCell ref="P117:P121"/>
    <mergeCell ref="P122:P127"/>
    <mergeCell ref="J117:N117"/>
    <mergeCell ref="D180:G180"/>
    <mergeCell ref="I186:N186"/>
    <mergeCell ref="J187:L187"/>
    <mergeCell ref="M187:N187"/>
    <mergeCell ref="P186:U186"/>
    <mergeCell ref="B176:B180"/>
    <mergeCell ref="B170:B175"/>
    <mergeCell ref="Q135:U135"/>
    <mergeCell ref="C112:G112"/>
    <mergeCell ref="D113:G113"/>
    <mergeCell ref="C100:G100"/>
    <mergeCell ref="Q114:S114"/>
    <mergeCell ref="Q108:S108"/>
    <mergeCell ref="M108:N108"/>
    <mergeCell ref="Q111:S111"/>
    <mergeCell ref="C102:G102"/>
    <mergeCell ref="P100:P101"/>
    <mergeCell ref="Q106:S106"/>
    <mergeCell ref="C104:G104"/>
    <mergeCell ref="J104:N104"/>
    <mergeCell ref="J105:L105"/>
    <mergeCell ref="M105:N105"/>
    <mergeCell ref="J106:L106"/>
    <mergeCell ref="M106:N106"/>
    <mergeCell ref="J107:L107"/>
    <mergeCell ref="M107:N107"/>
    <mergeCell ref="J113:L113"/>
    <mergeCell ref="C109:G109"/>
    <mergeCell ref="D110:G110"/>
    <mergeCell ref="D111:G111"/>
    <mergeCell ref="Q100:U100"/>
    <mergeCell ref="Q101:S101"/>
    <mergeCell ref="B100:B101"/>
    <mergeCell ref="B102:B103"/>
    <mergeCell ref="J97:N97"/>
    <mergeCell ref="J100:N100"/>
    <mergeCell ref="D103:G103"/>
    <mergeCell ref="J108:L108"/>
    <mergeCell ref="D108:G108"/>
    <mergeCell ref="I102:I103"/>
    <mergeCell ref="J102:N102"/>
    <mergeCell ref="J103:L103"/>
    <mergeCell ref="B97:B99"/>
    <mergeCell ref="D105:G105"/>
    <mergeCell ref="B86:B87"/>
    <mergeCell ref="C88:G88"/>
    <mergeCell ref="J88:N88"/>
    <mergeCell ref="J86:N86"/>
    <mergeCell ref="C86:G86"/>
    <mergeCell ref="J87:N87"/>
    <mergeCell ref="C94:G94"/>
    <mergeCell ref="J94:N94"/>
    <mergeCell ref="J93:L93"/>
    <mergeCell ref="M93:N93"/>
    <mergeCell ref="B94:B96"/>
    <mergeCell ref="D95:G95"/>
    <mergeCell ref="J95:L95"/>
    <mergeCell ref="M95:N95"/>
    <mergeCell ref="B92:G92"/>
    <mergeCell ref="D93:G93"/>
    <mergeCell ref="I94:I96"/>
    <mergeCell ref="Q72:S72"/>
    <mergeCell ref="Q73:S73"/>
    <mergeCell ref="T73:U73"/>
    <mergeCell ref="B65:B69"/>
    <mergeCell ref="Q71:S71"/>
    <mergeCell ref="T71:U71"/>
    <mergeCell ref="D69:G69"/>
    <mergeCell ref="M69:N69"/>
    <mergeCell ref="M74:N74"/>
    <mergeCell ref="M66:N66"/>
    <mergeCell ref="Q65:U65"/>
    <mergeCell ref="Q66:S66"/>
    <mergeCell ref="T66:U66"/>
    <mergeCell ref="Q67:S67"/>
    <mergeCell ref="P65:P69"/>
    <mergeCell ref="M68:N68"/>
    <mergeCell ref="Q68:S68"/>
    <mergeCell ref="T68:U68"/>
    <mergeCell ref="T69:U69"/>
    <mergeCell ref="I70:I74"/>
    <mergeCell ref="J70:N70"/>
    <mergeCell ref="B70:B74"/>
    <mergeCell ref="T74:U74"/>
    <mergeCell ref="Q74:S74"/>
    <mergeCell ref="T67:U67"/>
    <mergeCell ref="Q55:U55"/>
    <mergeCell ref="Q57:U57"/>
    <mergeCell ref="P50:P52"/>
    <mergeCell ref="P55:P56"/>
    <mergeCell ref="J57:N57"/>
    <mergeCell ref="J58:L58"/>
    <mergeCell ref="J60:L60"/>
    <mergeCell ref="J61:L61"/>
    <mergeCell ref="Q53:U53"/>
    <mergeCell ref="M63:N63"/>
    <mergeCell ref="M64:N64"/>
    <mergeCell ref="T63:U63"/>
    <mergeCell ref="T64:U64"/>
    <mergeCell ref="Q63:S63"/>
    <mergeCell ref="Q64:S64"/>
    <mergeCell ref="T54:U54"/>
    <mergeCell ref="P53:P54"/>
    <mergeCell ref="Q56:S56"/>
    <mergeCell ref="T56:U56"/>
    <mergeCell ref="Q52:U52"/>
    <mergeCell ref="T61:U61"/>
    <mergeCell ref="T59:U59"/>
    <mergeCell ref="P45:U45"/>
    <mergeCell ref="Q46:S46"/>
    <mergeCell ref="T46:U46"/>
    <mergeCell ref="Q47:U47"/>
    <mergeCell ref="Q48:S48"/>
    <mergeCell ref="T48:U48"/>
    <mergeCell ref="Q50:U50"/>
    <mergeCell ref="Q51:S51"/>
    <mergeCell ref="T51:U51"/>
    <mergeCell ref="P47:P49"/>
    <mergeCell ref="Q49:U49"/>
    <mergeCell ref="Q69:S69"/>
    <mergeCell ref="D58:G58"/>
    <mergeCell ref="J47:N47"/>
    <mergeCell ref="J50:N50"/>
    <mergeCell ref="J48:L48"/>
    <mergeCell ref="J51:L51"/>
    <mergeCell ref="M56:N56"/>
    <mergeCell ref="J54:L54"/>
    <mergeCell ref="J56:L56"/>
    <mergeCell ref="J67:L67"/>
    <mergeCell ref="M67:N67"/>
    <mergeCell ref="Q61:S61"/>
    <mergeCell ref="Q59:S59"/>
    <mergeCell ref="Q60:S60"/>
    <mergeCell ref="J62:N62"/>
    <mergeCell ref="Q54:S54"/>
    <mergeCell ref="I57:I64"/>
    <mergeCell ref="C75:G75"/>
    <mergeCell ref="D76:G76"/>
    <mergeCell ref="J66:L66"/>
    <mergeCell ref="M76:N76"/>
    <mergeCell ref="I65:I69"/>
    <mergeCell ref="J68:L68"/>
    <mergeCell ref="J76:L76"/>
    <mergeCell ref="C65:G65"/>
    <mergeCell ref="D66:G66"/>
    <mergeCell ref="D67:G67"/>
    <mergeCell ref="D68:G68"/>
    <mergeCell ref="C70:G70"/>
    <mergeCell ref="D71:G71"/>
    <mergeCell ref="D72:G72"/>
    <mergeCell ref="D73:G73"/>
    <mergeCell ref="J69:L69"/>
    <mergeCell ref="D74:G74"/>
    <mergeCell ref="J74:L74"/>
    <mergeCell ref="J71:L71"/>
    <mergeCell ref="D78:G78"/>
    <mergeCell ref="M48:N48"/>
    <mergeCell ref="M51:N51"/>
    <mergeCell ref="B39:O39"/>
    <mergeCell ref="B40:O40"/>
    <mergeCell ref="B41:O41"/>
    <mergeCell ref="B42:O42"/>
    <mergeCell ref="B43:O43"/>
    <mergeCell ref="C52:G52"/>
    <mergeCell ref="J52:N52"/>
    <mergeCell ref="J53:N53"/>
    <mergeCell ref="I53:I54"/>
    <mergeCell ref="I47:I49"/>
    <mergeCell ref="D61:G61"/>
    <mergeCell ref="M61:N61"/>
    <mergeCell ref="J65:N65"/>
    <mergeCell ref="J46:L46"/>
    <mergeCell ref="I45:N45"/>
    <mergeCell ref="C47:G47"/>
    <mergeCell ref="B47:B49"/>
    <mergeCell ref="C49:G49"/>
    <mergeCell ref="B50:B52"/>
    <mergeCell ref="J49:N49"/>
    <mergeCell ref="M54:N54"/>
    <mergeCell ref="O30:O32"/>
    <mergeCell ref="D31:M31"/>
    <mergeCell ref="B32:C32"/>
    <mergeCell ref="D32:M32"/>
    <mergeCell ref="B30:C30"/>
    <mergeCell ref="D30:M30"/>
    <mergeCell ref="O5:O7"/>
    <mergeCell ref="F6:L6"/>
    <mergeCell ref="M6:M7"/>
    <mergeCell ref="N6:N7"/>
    <mergeCell ref="B17:C17"/>
    <mergeCell ref="B19:C19"/>
    <mergeCell ref="B20:O20"/>
    <mergeCell ref="B21:O21"/>
    <mergeCell ref="B22:C22"/>
    <mergeCell ref="B9:O9"/>
    <mergeCell ref="B10:B12"/>
    <mergeCell ref="B13:C13"/>
    <mergeCell ref="B14:C14"/>
    <mergeCell ref="B15:C15"/>
    <mergeCell ref="B16:C16"/>
    <mergeCell ref="B5:C7"/>
    <mergeCell ref="D5:E6"/>
    <mergeCell ref="F5:N5"/>
    <mergeCell ref="M46:N46"/>
    <mergeCell ref="B35:O35"/>
    <mergeCell ref="B36:O36"/>
    <mergeCell ref="B37:O37"/>
    <mergeCell ref="B38:O38"/>
    <mergeCell ref="J55:N55"/>
    <mergeCell ref="I50:I52"/>
    <mergeCell ref="I55:I56"/>
    <mergeCell ref="B53:B54"/>
    <mergeCell ref="B55:B56"/>
    <mergeCell ref="B23:C23"/>
    <mergeCell ref="D194:G194"/>
    <mergeCell ref="C198:G198"/>
    <mergeCell ref="D199:G199"/>
    <mergeCell ref="D191:G191"/>
    <mergeCell ref="D190:G190"/>
    <mergeCell ref="C81:G81"/>
    <mergeCell ref="D82:G82"/>
    <mergeCell ref="D80:G80"/>
    <mergeCell ref="C53:G53"/>
    <mergeCell ref="D54:G54"/>
    <mergeCell ref="C55:G55"/>
    <mergeCell ref="D56:G56"/>
    <mergeCell ref="D48:G48"/>
    <mergeCell ref="C50:G50"/>
    <mergeCell ref="D51:G51"/>
    <mergeCell ref="B24:C24"/>
    <mergeCell ref="B26:C26"/>
    <mergeCell ref="B28:C28"/>
    <mergeCell ref="D101:G101"/>
    <mergeCell ref="D114:G114"/>
    <mergeCell ref="D121:G121"/>
    <mergeCell ref="D46:G46"/>
    <mergeCell ref="B45:G45"/>
    <mergeCell ref="J188:N188"/>
    <mergeCell ref="J189:L189"/>
    <mergeCell ref="M189:N189"/>
    <mergeCell ref="J196:L196"/>
    <mergeCell ref="J198:N198"/>
    <mergeCell ref="J199:L199"/>
    <mergeCell ref="M199:N199"/>
    <mergeCell ref="D195:G195"/>
    <mergeCell ref="C200:G200"/>
    <mergeCell ref="J192:N192"/>
    <mergeCell ref="C197:G197"/>
    <mergeCell ref="J197:N197"/>
    <mergeCell ref="M190:N190"/>
    <mergeCell ref="M191:N191"/>
    <mergeCell ref="J190:L190"/>
    <mergeCell ref="J191:L191"/>
    <mergeCell ref="M196:N196"/>
    <mergeCell ref="I193:I197"/>
    <mergeCell ref="D189:G189"/>
    <mergeCell ref="C193:G193"/>
    <mergeCell ref="J200:N200"/>
    <mergeCell ref="J194:L194"/>
    <mergeCell ref="M194:N194"/>
    <mergeCell ref="Q162:U162"/>
    <mergeCell ref="M80:N80"/>
    <mergeCell ref="J81:N81"/>
    <mergeCell ref="J82:L82"/>
    <mergeCell ref="J83:L83"/>
    <mergeCell ref="J84:L84"/>
    <mergeCell ref="M84:N84"/>
    <mergeCell ref="J155:N155"/>
    <mergeCell ref="I142:I143"/>
    <mergeCell ref="I150:I151"/>
    <mergeCell ref="J150:N151"/>
    <mergeCell ref="J154:N154"/>
    <mergeCell ref="J152:N152"/>
    <mergeCell ref="J153:N153"/>
    <mergeCell ref="P86:P87"/>
    <mergeCell ref="I86:I87"/>
    <mergeCell ref="P92:U92"/>
    <mergeCell ref="Q93:S93"/>
    <mergeCell ref="Q132:S132"/>
    <mergeCell ref="T132:U132"/>
    <mergeCell ref="P133:P134"/>
    <mergeCell ref="Q122:U122"/>
    <mergeCell ref="J112:N112"/>
    <mergeCell ref="P102:P103"/>
    <mergeCell ref="J218:N218"/>
    <mergeCell ref="M113:N113"/>
    <mergeCell ref="J139:L139"/>
    <mergeCell ref="M139:N139"/>
    <mergeCell ref="I138:N138"/>
    <mergeCell ref="P188:P189"/>
    <mergeCell ref="Q190:U190"/>
    <mergeCell ref="Q191:U191"/>
    <mergeCell ref="P202:P203"/>
    <mergeCell ref="Q200:U201"/>
    <mergeCell ref="Q195:U195"/>
    <mergeCell ref="Q188:U189"/>
    <mergeCell ref="Q196:U197"/>
    <mergeCell ref="Q198:U199"/>
    <mergeCell ref="P198:P199"/>
    <mergeCell ref="P196:P197"/>
    <mergeCell ref="P192:P193"/>
    <mergeCell ref="Q192:U193"/>
    <mergeCell ref="Q194:U194"/>
    <mergeCell ref="Q202:U203"/>
    <mergeCell ref="P200:P201"/>
    <mergeCell ref="J210:N210"/>
    <mergeCell ref="Q204:U205"/>
    <mergeCell ref="Q206:U207"/>
    <mergeCell ref="J227:L227"/>
    <mergeCell ref="M227:N227"/>
    <mergeCell ref="J228:L228"/>
    <mergeCell ref="M228:N228"/>
    <mergeCell ref="J219:N219"/>
    <mergeCell ref="J220:L220"/>
    <mergeCell ref="M220:N220"/>
    <mergeCell ref="J221:L221"/>
    <mergeCell ref="J222:L222"/>
    <mergeCell ref="M222:N222"/>
    <mergeCell ref="M221:N221"/>
    <mergeCell ref="J224:N224"/>
    <mergeCell ref="M226:N226"/>
    <mergeCell ref="P206:P207"/>
    <mergeCell ref="P204:P205"/>
    <mergeCell ref="M206:N206"/>
    <mergeCell ref="J207:L207"/>
    <mergeCell ref="M207:N207"/>
    <mergeCell ref="J215:L215"/>
    <mergeCell ref="M215:N215"/>
    <mergeCell ref="M208:N208"/>
    <mergeCell ref="J213:N213"/>
    <mergeCell ref="J205:L205"/>
    <mergeCell ref="M205:N205"/>
    <mergeCell ref="J206:L206"/>
    <mergeCell ref="J204:N204"/>
    <mergeCell ref="J214:L214"/>
    <mergeCell ref="M214:N214"/>
    <mergeCell ref="J211:L211"/>
    <mergeCell ref="J212:L212"/>
    <mergeCell ref="M211:N211"/>
    <mergeCell ref="M212:N212"/>
    <mergeCell ref="C247:G247"/>
    <mergeCell ref="C248:G248"/>
    <mergeCell ref="C249:G249"/>
    <mergeCell ref="C250:G250"/>
    <mergeCell ref="Q248:U248"/>
    <mergeCell ref="Q249:U249"/>
    <mergeCell ref="Q247:U247"/>
    <mergeCell ref="C242:G242"/>
    <mergeCell ref="C232:G232"/>
    <mergeCell ref="D233:G233"/>
    <mergeCell ref="D234:G234"/>
    <mergeCell ref="D235:G235"/>
    <mergeCell ref="D236:G236"/>
    <mergeCell ref="C239:G239"/>
    <mergeCell ref="C237:G237"/>
    <mergeCell ref="J242:N242"/>
    <mergeCell ref="J237:N237"/>
    <mergeCell ref="P245:U245"/>
    <mergeCell ref="Q246:U246"/>
    <mergeCell ref="D240:G240"/>
    <mergeCell ref="J240:L240"/>
    <mergeCell ref="M240:N240"/>
    <mergeCell ref="J238:N238"/>
    <mergeCell ref="J232:N232"/>
    <mergeCell ref="C257:G257"/>
    <mergeCell ref="C258:G258"/>
    <mergeCell ref="C246:G246"/>
    <mergeCell ref="I245:N245"/>
    <mergeCell ref="J246:N246"/>
    <mergeCell ref="J247:N247"/>
    <mergeCell ref="J248:N248"/>
    <mergeCell ref="J249:N249"/>
    <mergeCell ref="J250:N250"/>
    <mergeCell ref="J251:N251"/>
    <mergeCell ref="J252:N252"/>
    <mergeCell ref="J253:N253"/>
    <mergeCell ref="J254:N254"/>
    <mergeCell ref="J255:N255"/>
    <mergeCell ref="J256:N256"/>
    <mergeCell ref="J257:N257"/>
    <mergeCell ref="J258:N258"/>
    <mergeCell ref="C251:G251"/>
    <mergeCell ref="C252:G252"/>
    <mergeCell ref="C253:G253"/>
    <mergeCell ref="C254:G254"/>
    <mergeCell ref="C255:G255"/>
    <mergeCell ref="C256:G256"/>
    <mergeCell ref="B245:G245"/>
    <mergeCell ref="B2:H2"/>
    <mergeCell ref="C238:G238"/>
    <mergeCell ref="D196:G196"/>
    <mergeCell ref="C225:G225"/>
    <mergeCell ref="D226:G226"/>
    <mergeCell ref="D227:G227"/>
    <mergeCell ref="D228:G228"/>
    <mergeCell ref="D229:G229"/>
    <mergeCell ref="C213:G213"/>
    <mergeCell ref="C201:G201"/>
    <mergeCell ref="D202:G202"/>
    <mergeCell ref="D214:G214"/>
    <mergeCell ref="D215:G215"/>
    <mergeCell ref="C204:G204"/>
    <mergeCell ref="D221:G221"/>
    <mergeCell ref="D222:G222"/>
    <mergeCell ref="B186:G186"/>
    <mergeCell ref="D187:G187"/>
    <mergeCell ref="C188:G188"/>
    <mergeCell ref="B225:B231"/>
    <mergeCell ref="B193:B197"/>
    <mergeCell ref="B198:B200"/>
    <mergeCell ref="D106:G106"/>
    <mergeCell ref="D107:G107"/>
    <mergeCell ref="J229:L229"/>
    <mergeCell ref="M229:N229"/>
    <mergeCell ref="C203:G203"/>
    <mergeCell ref="J203:N203"/>
    <mergeCell ref="D205:G205"/>
    <mergeCell ref="D207:G207"/>
    <mergeCell ref="M216:N216"/>
    <mergeCell ref="I201:I203"/>
    <mergeCell ref="J209:N209"/>
    <mergeCell ref="J208:L208"/>
    <mergeCell ref="J201:N201"/>
    <mergeCell ref="D211:G211"/>
    <mergeCell ref="D212:G212"/>
    <mergeCell ref="C209:G209"/>
    <mergeCell ref="D208:G208"/>
    <mergeCell ref="D206:G206"/>
    <mergeCell ref="J202:L202"/>
    <mergeCell ref="M202:N202"/>
    <mergeCell ref="M217:N217"/>
    <mergeCell ref="J217:L217"/>
    <mergeCell ref="J223:L223"/>
    <mergeCell ref="M223:N223"/>
    <mergeCell ref="C210:G210"/>
    <mergeCell ref="J216:L216"/>
    <mergeCell ref="B232:B237"/>
    <mergeCell ref="I232:I237"/>
    <mergeCell ref="I213:I218"/>
    <mergeCell ref="B213:B218"/>
    <mergeCell ref="B219:B224"/>
    <mergeCell ref="I219:I224"/>
    <mergeCell ref="C224:G224"/>
    <mergeCell ref="C218:G218"/>
    <mergeCell ref="D216:G216"/>
    <mergeCell ref="D217:G217"/>
    <mergeCell ref="D223:G223"/>
    <mergeCell ref="B201:B203"/>
    <mergeCell ref="I225:I231"/>
    <mergeCell ref="J225:N225"/>
    <mergeCell ref="J226:L226"/>
    <mergeCell ref="C241:G241"/>
    <mergeCell ref="J241:N241"/>
    <mergeCell ref="B238:B241"/>
    <mergeCell ref="I238:I241"/>
    <mergeCell ref="D230:G230"/>
    <mergeCell ref="J230:L230"/>
    <mergeCell ref="M230:N230"/>
    <mergeCell ref="J239:N239"/>
    <mergeCell ref="C231:G231"/>
    <mergeCell ref="J231:N231"/>
    <mergeCell ref="J233:L233"/>
    <mergeCell ref="M233:N233"/>
    <mergeCell ref="J234:L234"/>
    <mergeCell ref="M234:N234"/>
    <mergeCell ref="J235:L235"/>
    <mergeCell ref="M235:N235"/>
    <mergeCell ref="J236:L236"/>
    <mergeCell ref="M236:N236"/>
    <mergeCell ref="C219:G219"/>
    <mergeCell ref="D220:G220"/>
    <mergeCell ref="P70:P74"/>
    <mergeCell ref="J72:L72"/>
    <mergeCell ref="J73:L73"/>
    <mergeCell ref="M73:N73"/>
    <mergeCell ref="M72:N72"/>
    <mergeCell ref="M71:N71"/>
    <mergeCell ref="D77:G77"/>
    <mergeCell ref="P176:P177"/>
    <mergeCell ref="D169:G169"/>
    <mergeCell ref="C165:G165"/>
    <mergeCell ref="D166:G166"/>
    <mergeCell ref="D167:G167"/>
    <mergeCell ref="J119:L119"/>
    <mergeCell ref="M119:N119"/>
    <mergeCell ref="D83:G83"/>
    <mergeCell ref="D84:G84"/>
    <mergeCell ref="M83:N83"/>
    <mergeCell ref="M82:N82"/>
    <mergeCell ref="D85:G85"/>
    <mergeCell ref="J124:L124"/>
    <mergeCell ref="M124:N124"/>
    <mergeCell ref="D79:G79"/>
    <mergeCell ref="J85:L85"/>
    <mergeCell ref="M85:N85"/>
    <mergeCell ref="Q75:U75"/>
    <mergeCell ref="J75:N75"/>
    <mergeCell ref="J77:L77"/>
    <mergeCell ref="P75:P80"/>
    <mergeCell ref="I75:I80"/>
    <mergeCell ref="Q77:S77"/>
    <mergeCell ref="T77:U77"/>
    <mergeCell ref="Q78:S78"/>
    <mergeCell ref="Q80:S80"/>
    <mergeCell ref="T80:U80"/>
    <mergeCell ref="T78:U78"/>
    <mergeCell ref="Q79:S79"/>
    <mergeCell ref="T79:U79"/>
    <mergeCell ref="M79:N79"/>
    <mergeCell ref="M78:N78"/>
    <mergeCell ref="M77:N77"/>
    <mergeCell ref="J78:L78"/>
    <mergeCell ref="J79:L79"/>
    <mergeCell ref="J80:L80"/>
    <mergeCell ref="Q76:S76"/>
    <mergeCell ref="T76:U76"/>
    <mergeCell ref="T72:U72"/>
    <mergeCell ref="Q70:U70"/>
    <mergeCell ref="T107:U107"/>
    <mergeCell ref="D130:G130"/>
    <mergeCell ref="D131:G131"/>
    <mergeCell ref="J128:N128"/>
    <mergeCell ref="J130:L130"/>
    <mergeCell ref="M130:N130"/>
    <mergeCell ref="J131:L131"/>
    <mergeCell ref="M131:N131"/>
    <mergeCell ref="C128:G128"/>
    <mergeCell ref="D129:G129"/>
    <mergeCell ref="D116:G116"/>
    <mergeCell ref="J116:L116"/>
    <mergeCell ref="M116:N116"/>
    <mergeCell ref="T108:U108"/>
    <mergeCell ref="T116:U116"/>
    <mergeCell ref="T115:U115"/>
    <mergeCell ref="J122:N122"/>
    <mergeCell ref="J123:L123"/>
    <mergeCell ref="M123:N123"/>
    <mergeCell ref="T123:U123"/>
    <mergeCell ref="Q123:S123"/>
    <mergeCell ref="T114:U114"/>
    <mergeCell ref="Q163:U163"/>
    <mergeCell ref="Q166:U166"/>
    <mergeCell ref="Q167:U167"/>
    <mergeCell ref="T173:U173"/>
    <mergeCell ref="Q168:U168"/>
    <mergeCell ref="D168:G168"/>
    <mergeCell ref="P172:P175"/>
    <mergeCell ref="Q169:S169"/>
    <mergeCell ref="T169:U169"/>
    <mergeCell ref="Q165:S165"/>
    <mergeCell ref="T165:U165"/>
    <mergeCell ref="Q164:U164"/>
    <mergeCell ref="P168:P171"/>
    <mergeCell ref="Q170:U170"/>
    <mergeCell ref="Q171:U171"/>
    <mergeCell ref="Q174:U174"/>
    <mergeCell ref="Q175:U175"/>
    <mergeCell ref="Q173:S173"/>
    <mergeCell ref="Q172:U172"/>
    <mergeCell ref="D175:G175"/>
    <mergeCell ref="D163:G163"/>
  </mergeCells>
  <dataValidations count="1">
    <dataValidation operator="greaterThan" allowBlank="1" showInputMessage="1" showErrorMessage="1" sqref="O10:O16 JK10:JK16 TG10:TG16 ADC10:ADC16 AMY10:AMY16 AWU10:AWU16 BGQ10:BGQ16 BQM10:BQM16 CAI10:CAI16 CKE10:CKE16 CUA10:CUA16 DDW10:DDW16 DNS10:DNS16 DXO10:DXO16 EHK10:EHK16 ERG10:ERG16 FBC10:FBC16 FKY10:FKY16 FUU10:FUU16 GEQ10:GEQ16 GOM10:GOM16 GYI10:GYI16 HIE10:HIE16 HSA10:HSA16 IBW10:IBW16 ILS10:ILS16 IVO10:IVO16 JFK10:JFK16 JPG10:JPG16 JZC10:JZC16 KIY10:KIY16 KSU10:KSU16 LCQ10:LCQ16 LMM10:LMM16 LWI10:LWI16 MGE10:MGE16 MQA10:MQA16 MZW10:MZW16 NJS10:NJS16 NTO10:NTO16 ODK10:ODK16 ONG10:ONG16 OXC10:OXC16 PGY10:PGY16 PQU10:PQU16 QAQ10:QAQ16 QKM10:QKM16 QUI10:QUI16 REE10:REE16 ROA10:ROA16 RXW10:RXW16 SHS10:SHS16 SRO10:SRO16 TBK10:TBK16 TLG10:TLG16 TVC10:TVC16 UEY10:UEY16 UOU10:UOU16 UYQ10:UYQ16 VIM10:VIM16 VSI10:VSI16 WCE10:WCE16 WMA10:WMA16 WVW10:WVW16 O65591:O65597 JK65588:JK65594 TG65588:TG65594 ADC65588:ADC65594 AMY65588:AMY65594 AWU65588:AWU65594 BGQ65588:BGQ65594 BQM65588:BQM65594 CAI65588:CAI65594 CKE65588:CKE65594 CUA65588:CUA65594 DDW65588:DDW65594 DNS65588:DNS65594 DXO65588:DXO65594 EHK65588:EHK65594 ERG65588:ERG65594 FBC65588:FBC65594 FKY65588:FKY65594 FUU65588:FUU65594 GEQ65588:GEQ65594 GOM65588:GOM65594 GYI65588:GYI65594 HIE65588:HIE65594 HSA65588:HSA65594 IBW65588:IBW65594 ILS65588:ILS65594 IVO65588:IVO65594 JFK65588:JFK65594 JPG65588:JPG65594 JZC65588:JZC65594 KIY65588:KIY65594 KSU65588:KSU65594 LCQ65588:LCQ65594 LMM65588:LMM65594 LWI65588:LWI65594 MGE65588:MGE65594 MQA65588:MQA65594 MZW65588:MZW65594 NJS65588:NJS65594 NTO65588:NTO65594 ODK65588:ODK65594 ONG65588:ONG65594 OXC65588:OXC65594 PGY65588:PGY65594 PQU65588:PQU65594 QAQ65588:QAQ65594 QKM65588:QKM65594 QUI65588:QUI65594 REE65588:REE65594 ROA65588:ROA65594 RXW65588:RXW65594 SHS65588:SHS65594 SRO65588:SRO65594 TBK65588:TBK65594 TLG65588:TLG65594 TVC65588:TVC65594 UEY65588:UEY65594 UOU65588:UOU65594 UYQ65588:UYQ65594 VIM65588:VIM65594 VSI65588:VSI65594 WCE65588:WCE65594 WMA65588:WMA65594 WVW65588:WVW65594 O131127:O131133 JK131124:JK131130 TG131124:TG131130 ADC131124:ADC131130 AMY131124:AMY131130 AWU131124:AWU131130 BGQ131124:BGQ131130 BQM131124:BQM131130 CAI131124:CAI131130 CKE131124:CKE131130 CUA131124:CUA131130 DDW131124:DDW131130 DNS131124:DNS131130 DXO131124:DXO131130 EHK131124:EHK131130 ERG131124:ERG131130 FBC131124:FBC131130 FKY131124:FKY131130 FUU131124:FUU131130 GEQ131124:GEQ131130 GOM131124:GOM131130 GYI131124:GYI131130 HIE131124:HIE131130 HSA131124:HSA131130 IBW131124:IBW131130 ILS131124:ILS131130 IVO131124:IVO131130 JFK131124:JFK131130 JPG131124:JPG131130 JZC131124:JZC131130 KIY131124:KIY131130 KSU131124:KSU131130 LCQ131124:LCQ131130 LMM131124:LMM131130 LWI131124:LWI131130 MGE131124:MGE131130 MQA131124:MQA131130 MZW131124:MZW131130 NJS131124:NJS131130 NTO131124:NTO131130 ODK131124:ODK131130 ONG131124:ONG131130 OXC131124:OXC131130 PGY131124:PGY131130 PQU131124:PQU131130 QAQ131124:QAQ131130 QKM131124:QKM131130 QUI131124:QUI131130 REE131124:REE131130 ROA131124:ROA131130 RXW131124:RXW131130 SHS131124:SHS131130 SRO131124:SRO131130 TBK131124:TBK131130 TLG131124:TLG131130 TVC131124:TVC131130 UEY131124:UEY131130 UOU131124:UOU131130 UYQ131124:UYQ131130 VIM131124:VIM131130 VSI131124:VSI131130 WCE131124:WCE131130 WMA131124:WMA131130 WVW131124:WVW131130 O196663:O196669 JK196660:JK196666 TG196660:TG196666 ADC196660:ADC196666 AMY196660:AMY196666 AWU196660:AWU196666 BGQ196660:BGQ196666 BQM196660:BQM196666 CAI196660:CAI196666 CKE196660:CKE196666 CUA196660:CUA196666 DDW196660:DDW196666 DNS196660:DNS196666 DXO196660:DXO196666 EHK196660:EHK196666 ERG196660:ERG196666 FBC196660:FBC196666 FKY196660:FKY196666 FUU196660:FUU196666 GEQ196660:GEQ196666 GOM196660:GOM196666 GYI196660:GYI196666 HIE196660:HIE196666 HSA196660:HSA196666 IBW196660:IBW196666 ILS196660:ILS196666 IVO196660:IVO196666 JFK196660:JFK196666 JPG196660:JPG196666 JZC196660:JZC196666 KIY196660:KIY196666 KSU196660:KSU196666 LCQ196660:LCQ196666 LMM196660:LMM196666 LWI196660:LWI196666 MGE196660:MGE196666 MQA196660:MQA196666 MZW196660:MZW196666 NJS196660:NJS196666 NTO196660:NTO196666 ODK196660:ODK196666 ONG196660:ONG196666 OXC196660:OXC196666 PGY196660:PGY196666 PQU196660:PQU196666 QAQ196660:QAQ196666 QKM196660:QKM196666 QUI196660:QUI196666 REE196660:REE196666 ROA196660:ROA196666 RXW196660:RXW196666 SHS196660:SHS196666 SRO196660:SRO196666 TBK196660:TBK196666 TLG196660:TLG196666 TVC196660:TVC196666 UEY196660:UEY196666 UOU196660:UOU196666 UYQ196660:UYQ196666 VIM196660:VIM196666 VSI196660:VSI196666 WCE196660:WCE196666 WMA196660:WMA196666 WVW196660:WVW196666 O262199:O262205 JK262196:JK262202 TG262196:TG262202 ADC262196:ADC262202 AMY262196:AMY262202 AWU262196:AWU262202 BGQ262196:BGQ262202 BQM262196:BQM262202 CAI262196:CAI262202 CKE262196:CKE262202 CUA262196:CUA262202 DDW262196:DDW262202 DNS262196:DNS262202 DXO262196:DXO262202 EHK262196:EHK262202 ERG262196:ERG262202 FBC262196:FBC262202 FKY262196:FKY262202 FUU262196:FUU262202 GEQ262196:GEQ262202 GOM262196:GOM262202 GYI262196:GYI262202 HIE262196:HIE262202 HSA262196:HSA262202 IBW262196:IBW262202 ILS262196:ILS262202 IVO262196:IVO262202 JFK262196:JFK262202 JPG262196:JPG262202 JZC262196:JZC262202 KIY262196:KIY262202 KSU262196:KSU262202 LCQ262196:LCQ262202 LMM262196:LMM262202 LWI262196:LWI262202 MGE262196:MGE262202 MQA262196:MQA262202 MZW262196:MZW262202 NJS262196:NJS262202 NTO262196:NTO262202 ODK262196:ODK262202 ONG262196:ONG262202 OXC262196:OXC262202 PGY262196:PGY262202 PQU262196:PQU262202 QAQ262196:QAQ262202 QKM262196:QKM262202 QUI262196:QUI262202 REE262196:REE262202 ROA262196:ROA262202 RXW262196:RXW262202 SHS262196:SHS262202 SRO262196:SRO262202 TBK262196:TBK262202 TLG262196:TLG262202 TVC262196:TVC262202 UEY262196:UEY262202 UOU262196:UOU262202 UYQ262196:UYQ262202 VIM262196:VIM262202 VSI262196:VSI262202 WCE262196:WCE262202 WMA262196:WMA262202 WVW262196:WVW262202 O327735:O327741 JK327732:JK327738 TG327732:TG327738 ADC327732:ADC327738 AMY327732:AMY327738 AWU327732:AWU327738 BGQ327732:BGQ327738 BQM327732:BQM327738 CAI327732:CAI327738 CKE327732:CKE327738 CUA327732:CUA327738 DDW327732:DDW327738 DNS327732:DNS327738 DXO327732:DXO327738 EHK327732:EHK327738 ERG327732:ERG327738 FBC327732:FBC327738 FKY327732:FKY327738 FUU327732:FUU327738 GEQ327732:GEQ327738 GOM327732:GOM327738 GYI327732:GYI327738 HIE327732:HIE327738 HSA327732:HSA327738 IBW327732:IBW327738 ILS327732:ILS327738 IVO327732:IVO327738 JFK327732:JFK327738 JPG327732:JPG327738 JZC327732:JZC327738 KIY327732:KIY327738 KSU327732:KSU327738 LCQ327732:LCQ327738 LMM327732:LMM327738 LWI327732:LWI327738 MGE327732:MGE327738 MQA327732:MQA327738 MZW327732:MZW327738 NJS327732:NJS327738 NTO327732:NTO327738 ODK327732:ODK327738 ONG327732:ONG327738 OXC327732:OXC327738 PGY327732:PGY327738 PQU327732:PQU327738 QAQ327732:QAQ327738 QKM327732:QKM327738 QUI327732:QUI327738 REE327732:REE327738 ROA327732:ROA327738 RXW327732:RXW327738 SHS327732:SHS327738 SRO327732:SRO327738 TBK327732:TBK327738 TLG327732:TLG327738 TVC327732:TVC327738 UEY327732:UEY327738 UOU327732:UOU327738 UYQ327732:UYQ327738 VIM327732:VIM327738 VSI327732:VSI327738 WCE327732:WCE327738 WMA327732:WMA327738 WVW327732:WVW327738 O393271:O393277 JK393268:JK393274 TG393268:TG393274 ADC393268:ADC393274 AMY393268:AMY393274 AWU393268:AWU393274 BGQ393268:BGQ393274 BQM393268:BQM393274 CAI393268:CAI393274 CKE393268:CKE393274 CUA393268:CUA393274 DDW393268:DDW393274 DNS393268:DNS393274 DXO393268:DXO393274 EHK393268:EHK393274 ERG393268:ERG393274 FBC393268:FBC393274 FKY393268:FKY393274 FUU393268:FUU393274 GEQ393268:GEQ393274 GOM393268:GOM393274 GYI393268:GYI393274 HIE393268:HIE393274 HSA393268:HSA393274 IBW393268:IBW393274 ILS393268:ILS393274 IVO393268:IVO393274 JFK393268:JFK393274 JPG393268:JPG393274 JZC393268:JZC393274 KIY393268:KIY393274 KSU393268:KSU393274 LCQ393268:LCQ393274 LMM393268:LMM393274 LWI393268:LWI393274 MGE393268:MGE393274 MQA393268:MQA393274 MZW393268:MZW393274 NJS393268:NJS393274 NTO393268:NTO393274 ODK393268:ODK393274 ONG393268:ONG393274 OXC393268:OXC393274 PGY393268:PGY393274 PQU393268:PQU393274 QAQ393268:QAQ393274 QKM393268:QKM393274 QUI393268:QUI393274 REE393268:REE393274 ROA393268:ROA393274 RXW393268:RXW393274 SHS393268:SHS393274 SRO393268:SRO393274 TBK393268:TBK393274 TLG393268:TLG393274 TVC393268:TVC393274 UEY393268:UEY393274 UOU393268:UOU393274 UYQ393268:UYQ393274 VIM393268:VIM393274 VSI393268:VSI393274 WCE393268:WCE393274 WMA393268:WMA393274 WVW393268:WVW393274 O458807:O458813 JK458804:JK458810 TG458804:TG458810 ADC458804:ADC458810 AMY458804:AMY458810 AWU458804:AWU458810 BGQ458804:BGQ458810 BQM458804:BQM458810 CAI458804:CAI458810 CKE458804:CKE458810 CUA458804:CUA458810 DDW458804:DDW458810 DNS458804:DNS458810 DXO458804:DXO458810 EHK458804:EHK458810 ERG458804:ERG458810 FBC458804:FBC458810 FKY458804:FKY458810 FUU458804:FUU458810 GEQ458804:GEQ458810 GOM458804:GOM458810 GYI458804:GYI458810 HIE458804:HIE458810 HSA458804:HSA458810 IBW458804:IBW458810 ILS458804:ILS458810 IVO458804:IVO458810 JFK458804:JFK458810 JPG458804:JPG458810 JZC458804:JZC458810 KIY458804:KIY458810 KSU458804:KSU458810 LCQ458804:LCQ458810 LMM458804:LMM458810 LWI458804:LWI458810 MGE458804:MGE458810 MQA458804:MQA458810 MZW458804:MZW458810 NJS458804:NJS458810 NTO458804:NTO458810 ODK458804:ODK458810 ONG458804:ONG458810 OXC458804:OXC458810 PGY458804:PGY458810 PQU458804:PQU458810 QAQ458804:QAQ458810 QKM458804:QKM458810 QUI458804:QUI458810 REE458804:REE458810 ROA458804:ROA458810 RXW458804:RXW458810 SHS458804:SHS458810 SRO458804:SRO458810 TBK458804:TBK458810 TLG458804:TLG458810 TVC458804:TVC458810 UEY458804:UEY458810 UOU458804:UOU458810 UYQ458804:UYQ458810 VIM458804:VIM458810 VSI458804:VSI458810 WCE458804:WCE458810 WMA458804:WMA458810 WVW458804:WVW458810 O524343:O524349 JK524340:JK524346 TG524340:TG524346 ADC524340:ADC524346 AMY524340:AMY524346 AWU524340:AWU524346 BGQ524340:BGQ524346 BQM524340:BQM524346 CAI524340:CAI524346 CKE524340:CKE524346 CUA524340:CUA524346 DDW524340:DDW524346 DNS524340:DNS524346 DXO524340:DXO524346 EHK524340:EHK524346 ERG524340:ERG524346 FBC524340:FBC524346 FKY524340:FKY524346 FUU524340:FUU524346 GEQ524340:GEQ524346 GOM524340:GOM524346 GYI524340:GYI524346 HIE524340:HIE524346 HSA524340:HSA524346 IBW524340:IBW524346 ILS524340:ILS524346 IVO524340:IVO524346 JFK524340:JFK524346 JPG524340:JPG524346 JZC524340:JZC524346 KIY524340:KIY524346 KSU524340:KSU524346 LCQ524340:LCQ524346 LMM524340:LMM524346 LWI524340:LWI524346 MGE524340:MGE524346 MQA524340:MQA524346 MZW524340:MZW524346 NJS524340:NJS524346 NTO524340:NTO524346 ODK524340:ODK524346 ONG524340:ONG524346 OXC524340:OXC524346 PGY524340:PGY524346 PQU524340:PQU524346 QAQ524340:QAQ524346 QKM524340:QKM524346 QUI524340:QUI524346 REE524340:REE524346 ROA524340:ROA524346 RXW524340:RXW524346 SHS524340:SHS524346 SRO524340:SRO524346 TBK524340:TBK524346 TLG524340:TLG524346 TVC524340:TVC524346 UEY524340:UEY524346 UOU524340:UOU524346 UYQ524340:UYQ524346 VIM524340:VIM524346 VSI524340:VSI524346 WCE524340:WCE524346 WMA524340:WMA524346 WVW524340:WVW524346 O589879:O589885 JK589876:JK589882 TG589876:TG589882 ADC589876:ADC589882 AMY589876:AMY589882 AWU589876:AWU589882 BGQ589876:BGQ589882 BQM589876:BQM589882 CAI589876:CAI589882 CKE589876:CKE589882 CUA589876:CUA589882 DDW589876:DDW589882 DNS589876:DNS589882 DXO589876:DXO589882 EHK589876:EHK589882 ERG589876:ERG589882 FBC589876:FBC589882 FKY589876:FKY589882 FUU589876:FUU589882 GEQ589876:GEQ589882 GOM589876:GOM589882 GYI589876:GYI589882 HIE589876:HIE589882 HSA589876:HSA589882 IBW589876:IBW589882 ILS589876:ILS589882 IVO589876:IVO589882 JFK589876:JFK589882 JPG589876:JPG589882 JZC589876:JZC589882 KIY589876:KIY589882 KSU589876:KSU589882 LCQ589876:LCQ589882 LMM589876:LMM589882 LWI589876:LWI589882 MGE589876:MGE589882 MQA589876:MQA589882 MZW589876:MZW589882 NJS589876:NJS589882 NTO589876:NTO589882 ODK589876:ODK589882 ONG589876:ONG589882 OXC589876:OXC589882 PGY589876:PGY589882 PQU589876:PQU589882 QAQ589876:QAQ589882 QKM589876:QKM589882 QUI589876:QUI589882 REE589876:REE589882 ROA589876:ROA589882 RXW589876:RXW589882 SHS589876:SHS589882 SRO589876:SRO589882 TBK589876:TBK589882 TLG589876:TLG589882 TVC589876:TVC589882 UEY589876:UEY589882 UOU589876:UOU589882 UYQ589876:UYQ589882 VIM589876:VIM589882 VSI589876:VSI589882 WCE589876:WCE589882 WMA589876:WMA589882 WVW589876:WVW589882 O655415:O655421 JK655412:JK655418 TG655412:TG655418 ADC655412:ADC655418 AMY655412:AMY655418 AWU655412:AWU655418 BGQ655412:BGQ655418 BQM655412:BQM655418 CAI655412:CAI655418 CKE655412:CKE655418 CUA655412:CUA655418 DDW655412:DDW655418 DNS655412:DNS655418 DXO655412:DXO655418 EHK655412:EHK655418 ERG655412:ERG655418 FBC655412:FBC655418 FKY655412:FKY655418 FUU655412:FUU655418 GEQ655412:GEQ655418 GOM655412:GOM655418 GYI655412:GYI655418 HIE655412:HIE655418 HSA655412:HSA655418 IBW655412:IBW655418 ILS655412:ILS655418 IVO655412:IVO655418 JFK655412:JFK655418 JPG655412:JPG655418 JZC655412:JZC655418 KIY655412:KIY655418 KSU655412:KSU655418 LCQ655412:LCQ655418 LMM655412:LMM655418 LWI655412:LWI655418 MGE655412:MGE655418 MQA655412:MQA655418 MZW655412:MZW655418 NJS655412:NJS655418 NTO655412:NTO655418 ODK655412:ODK655418 ONG655412:ONG655418 OXC655412:OXC655418 PGY655412:PGY655418 PQU655412:PQU655418 QAQ655412:QAQ655418 QKM655412:QKM655418 QUI655412:QUI655418 REE655412:REE655418 ROA655412:ROA655418 RXW655412:RXW655418 SHS655412:SHS655418 SRO655412:SRO655418 TBK655412:TBK655418 TLG655412:TLG655418 TVC655412:TVC655418 UEY655412:UEY655418 UOU655412:UOU655418 UYQ655412:UYQ655418 VIM655412:VIM655418 VSI655412:VSI655418 WCE655412:WCE655418 WMA655412:WMA655418 WVW655412:WVW655418 O720951:O720957 JK720948:JK720954 TG720948:TG720954 ADC720948:ADC720954 AMY720948:AMY720954 AWU720948:AWU720954 BGQ720948:BGQ720954 BQM720948:BQM720954 CAI720948:CAI720954 CKE720948:CKE720954 CUA720948:CUA720954 DDW720948:DDW720954 DNS720948:DNS720954 DXO720948:DXO720954 EHK720948:EHK720954 ERG720948:ERG720954 FBC720948:FBC720954 FKY720948:FKY720954 FUU720948:FUU720954 GEQ720948:GEQ720954 GOM720948:GOM720954 GYI720948:GYI720954 HIE720948:HIE720954 HSA720948:HSA720954 IBW720948:IBW720954 ILS720948:ILS720954 IVO720948:IVO720954 JFK720948:JFK720954 JPG720948:JPG720954 JZC720948:JZC720954 KIY720948:KIY720954 KSU720948:KSU720954 LCQ720948:LCQ720954 LMM720948:LMM720954 LWI720948:LWI720954 MGE720948:MGE720954 MQA720948:MQA720954 MZW720948:MZW720954 NJS720948:NJS720954 NTO720948:NTO720954 ODK720948:ODK720954 ONG720948:ONG720954 OXC720948:OXC720954 PGY720948:PGY720954 PQU720948:PQU720954 QAQ720948:QAQ720954 QKM720948:QKM720954 QUI720948:QUI720954 REE720948:REE720954 ROA720948:ROA720954 RXW720948:RXW720954 SHS720948:SHS720954 SRO720948:SRO720954 TBK720948:TBK720954 TLG720948:TLG720954 TVC720948:TVC720954 UEY720948:UEY720954 UOU720948:UOU720954 UYQ720948:UYQ720954 VIM720948:VIM720954 VSI720948:VSI720954 WCE720948:WCE720954 WMA720948:WMA720954 WVW720948:WVW720954 O786487:O786493 JK786484:JK786490 TG786484:TG786490 ADC786484:ADC786490 AMY786484:AMY786490 AWU786484:AWU786490 BGQ786484:BGQ786490 BQM786484:BQM786490 CAI786484:CAI786490 CKE786484:CKE786490 CUA786484:CUA786490 DDW786484:DDW786490 DNS786484:DNS786490 DXO786484:DXO786490 EHK786484:EHK786490 ERG786484:ERG786490 FBC786484:FBC786490 FKY786484:FKY786490 FUU786484:FUU786490 GEQ786484:GEQ786490 GOM786484:GOM786490 GYI786484:GYI786490 HIE786484:HIE786490 HSA786484:HSA786490 IBW786484:IBW786490 ILS786484:ILS786490 IVO786484:IVO786490 JFK786484:JFK786490 JPG786484:JPG786490 JZC786484:JZC786490 KIY786484:KIY786490 KSU786484:KSU786490 LCQ786484:LCQ786490 LMM786484:LMM786490 LWI786484:LWI786490 MGE786484:MGE786490 MQA786484:MQA786490 MZW786484:MZW786490 NJS786484:NJS786490 NTO786484:NTO786490 ODK786484:ODK786490 ONG786484:ONG786490 OXC786484:OXC786490 PGY786484:PGY786490 PQU786484:PQU786490 QAQ786484:QAQ786490 QKM786484:QKM786490 QUI786484:QUI786490 REE786484:REE786490 ROA786484:ROA786490 RXW786484:RXW786490 SHS786484:SHS786490 SRO786484:SRO786490 TBK786484:TBK786490 TLG786484:TLG786490 TVC786484:TVC786490 UEY786484:UEY786490 UOU786484:UOU786490 UYQ786484:UYQ786490 VIM786484:VIM786490 VSI786484:VSI786490 WCE786484:WCE786490 WMA786484:WMA786490 WVW786484:WVW786490 O852023:O852029 JK852020:JK852026 TG852020:TG852026 ADC852020:ADC852026 AMY852020:AMY852026 AWU852020:AWU852026 BGQ852020:BGQ852026 BQM852020:BQM852026 CAI852020:CAI852026 CKE852020:CKE852026 CUA852020:CUA852026 DDW852020:DDW852026 DNS852020:DNS852026 DXO852020:DXO852026 EHK852020:EHK852026 ERG852020:ERG852026 FBC852020:FBC852026 FKY852020:FKY852026 FUU852020:FUU852026 GEQ852020:GEQ852026 GOM852020:GOM852026 GYI852020:GYI852026 HIE852020:HIE852026 HSA852020:HSA852026 IBW852020:IBW852026 ILS852020:ILS852026 IVO852020:IVO852026 JFK852020:JFK852026 JPG852020:JPG852026 JZC852020:JZC852026 KIY852020:KIY852026 KSU852020:KSU852026 LCQ852020:LCQ852026 LMM852020:LMM852026 LWI852020:LWI852026 MGE852020:MGE852026 MQA852020:MQA852026 MZW852020:MZW852026 NJS852020:NJS852026 NTO852020:NTO852026 ODK852020:ODK852026 ONG852020:ONG852026 OXC852020:OXC852026 PGY852020:PGY852026 PQU852020:PQU852026 QAQ852020:QAQ852026 QKM852020:QKM852026 QUI852020:QUI852026 REE852020:REE852026 ROA852020:ROA852026 RXW852020:RXW852026 SHS852020:SHS852026 SRO852020:SRO852026 TBK852020:TBK852026 TLG852020:TLG852026 TVC852020:TVC852026 UEY852020:UEY852026 UOU852020:UOU852026 UYQ852020:UYQ852026 VIM852020:VIM852026 VSI852020:VSI852026 WCE852020:WCE852026 WMA852020:WMA852026 WVW852020:WVW852026 O917559:O917565 JK917556:JK917562 TG917556:TG917562 ADC917556:ADC917562 AMY917556:AMY917562 AWU917556:AWU917562 BGQ917556:BGQ917562 BQM917556:BQM917562 CAI917556:CAI917562 CKE917556:CKE917562 CUA917556:CUA917562 DDW917556:DDW917562 DNS917556:DNS917562 DXO917556:DXO917562 EHK917556:EHK917562 ERG917556:ERG917562 FBC917556:FBC917562 FKY917556:FKY917562 FUU917556:FUU917562 GEQ917556:GEQ917562 GOM917556:GOM917562 GYI917556:GYI917562 HIE917556:HIE917562 HSA917556:HSA917562 IBW917556:IBW917562 ILS917556:ILS917562 IVO917556:IVO917562 JFK917556:JFK917562 JPG917556:JPG917562 JZC917556:JZC917562 KIY917556:KIY917562 KSU917556:KSU917562 LCQ917556:LCQ917562 LMM917556:LMM917562 LWI917556:LWI917562 MGE917556:MGE917562 MQA917556:MQA917562 MZW917556:MZW917562 NJS917556:NJS917562 NTO917556:NTO917562 ODK917556:ODK917562 ONG917556:ONG917562 OXC917556:OXC917562 PGY917556:PGY917562 PQU917556:PQU917562 QAQ917556:QAQ917562 QKM917556:QKM917562 QUI917556:QUI917562 REE917556:REE917562 ROA917556:ROA917562 RXW917556:RXW917562 SHS917556:SHS917562 SRO917556:SRO917562 TBK917556:TBK917562 TLG917556:TLG917562 TVC917556:TVC917562 UEY917556:UEY917562 UOU917556:UOU917562 UYQ917556:UYQ917562 VIM917556:VIM917562 VSI917556:VSI917562 WCE917556:WCE917562 WMA917556:WMA917562 WVW917556:WVW917562 O983095:O983101 JK983092:JK983098 TG983092:TG983098 ADC983092:ADC983098 AMY983092:AMY983098 AWU983092:AWU983098 BGQ983092:BGQ983098 BQM983092:BQM983098 CAI983092:CAI983098 CKE983092:CKE983098 CUA983092:CUA983098 DDW983092:DDW983098 DNS983092:DNS983098 DXO983092:DXO983098 EHK983092:EHK983098 ERG983092:ERG983098 FBC983092:FBC983098 FKY983092:FKY983098 FUU983092:FUU983098 GEQ983092:GEQ983098 GOM983092:GOM983098 GYI983092:GYI983098 HIE983092:HIE983098 HSA983092:HSA983098 IBW983092:IBW983098 ILS983092:ILS983098 IVO983092:IVO983098 JFK983092:JFK983098 JPG983092:JPG983098 JZC983092:JZC983098 KIY983092:KIY983098 KSU983092:KSU983098 LCQ983092:LCQ983098 LMM983092:LMM983098 LWI983092:LWI983098 MGE983092:MGE983098 MQA983092:MQA983098 MZW983092:MZW983098 NJS983092:NJS983098 NTO983092:NTO983098 ODK983092:ODK983098 ONG983092:ONG983098 OXC983092:OXC983098 PGY983092:PGY983098 PQU983092:PQU983098 QAQ983092:QAQ983098 QKM983092:QKM983098 QUI983092:QUI983098 REE983092:REE983098 ROA983092:ROA983098 RXW983092:RXW983098 SHS983092:SHS983098 SRO983092:SRO983098 TBK983092:TBK983098 TLG983092:TLG983098 TVC983092:TVC983098 UEY983092:UEY983098 UOU983092:UOU983098 UYQ983092:UYQ983098 VIM983092:VIM983098 VSI983092:VSI983098 WCE983092:WCE983098 WMA983092:WMA983098 WVW983092:WVW983098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86 JK65583 TG65583 ADC65583 AMY65583 AWU65583 BGQ65583 BQM65583 CAI65583 CKE65583 CUA65583 DDW65583 DNS65583 DXO65583 EHK65583 ERG65583 FBC65583 FKY65583 FUU65583 GEQ65583 GOM65583 GYI65583 HIE65583 HSA65583 IBW65583 ILS65583 IVO65583 JFK65583 JPG65583 JZC65583 KIY65583 KSU65583 LCQ65583 LMM65583 LWI65583 MGE65583 MQA65583 MZW65583 NJS65583 NTO65583 ODK65583 ONG65583 OXC65583 PGY65583 PQU65583 QAQ65583 QKM65583 QUI65583 REE65583 ROA65583 RXW65583 SHS65583 SRO65583 TBK65583 TLG65583 TVC65583 UEY65583 UOU65583 UYQ65583 VIM65583 VSI65583 WCE65583 WMA65583 WVW65583 O131122 JK131119 TG131119 ADC131119 AMY131119 AWU131119 BGQ131119 BQM131119 CAI131119 CKE131119 CUA131119 DDW131119 DNS131119 DXO131119 EHK131119 ERG131119 FBC131119 FKY131119 FUU131119 GEQ131119 GOM131119 GYI131119 HIE131119 HSA131119 IBW131119 ILS131119 IVO131119 JFK131119 JPG131119 JZC131119 KIY131119 KSU131119 LCQ131119 LMM131119 LWI131119 MGE131119 MQA131119 MZW131119 NJS131119 NTO131119 ODK131119 ONG131119 OXC131119 PGY131119 PQU131119 QAQ131119 QKM131119 QUI131119 REE131119 ROA131119 RXW131119 SHS131119 SRO131119 TBK131119 TLG131119 TVC131119 UEY131119 UOU131119 UYQ131119 VIM131119 VSI131119 WCE131119 WMA131119 WVW131119 O196658 JK196655 TG196655 ADC196655 AMY196655 AWU196655 BGQ196655 BQM196655 CAI196655 CKE196655 CUA196655 DDW196655 DNS196655 DXO196655 EHK196655 ERG196655 FBC196655 FKY196655 FUU196655 GEQ196655 GOM196655 GYI196655 HIE196655 HSA196655 IBW196655 ILS196655 IVO196655 JFK196655 JPG196655 JZC196655 KIY196655 KSU196655 LCQ196655 LMM196655 LWI196655 MGE196655 MQA196655 MZW196655 NJS196655 NTO196655 ODK196655 ONG196655 OXC196655 PGY196655 PQU196655 QAQ196655 QKM196655 QUI196655 REE196655 ROA196655 RXW196655 SHS196655 SRO196655 TBK196655 TLG196655 TVC196655 UEY196655 UOU196655 UYQ196655 VIM196655 VSI196655 WCE196655 WMA196655 WVW196655 O262194 JK262191 TG262191 ADC262191 AMY262191 AWU262191 BGQ262191 BQM262191 CAI262191 CKE262191 CUA262191 DDW262191 DNS262191 DXO262191 EHK262191 ERG262191 FBC262191 FKY262191 FUU262191 GEQ262191 GOM262191 GYI262191 HIE262191 HSA262191 IBW262191 ILS262191 IVO262191 JFK262191 JPG262191 JZC262191 KIY262191 KSU262191 LCQ262191 LMM262191 LWI262191 MGE262191 MQA262191 MZW262191 NJS262191 NTO262191 ODK262191 ONG262191 OXC262191 PGY262191 PQU262191 QAQ262191 QKM262191 QUI262191 REE262191 ROA262191 RXW262191 SHS262191 SRO262191 TBK262191 TLG262191 TVC262191 UEY262191 UOU262191 UYQ262191 VIM262191 VSI262191 WCE262191 WMA262191 WVW262191 O327730 JK327727 TG327727 ADC327727 AMY327727 AWU327727 BGQ327727 BQM327727 CAI327727 CKE327727 CUA327727 DDW327727 DNS327727 DXO327727 EHK327727 ERG327727 FBC327727 FKY327727 FUU327727 GEQ327727 GOM327727 GYI327727 HIE327727 HSA327727 IBW327727 ILS327727 IVO327727 JFK327727 JPG327727 JZC327727 KIY327727 KSU327727 LCQ327727 LMM327727 LWI327727 MGE327727 MQA327727 MZW327727 NJS327727 NTO327727 ODK327727 ONG327727 OXC327727 PGY327727 PQU327727 QAQ327727 QKM327727 QUI327727 REE327727 ROA327727 RXW327727 SHS327727 SRO327727 TBK327727 TLG327727 TVC327727 UEY327727 UOU327727 UYQ327727 VIM327727 VSI327727 WCE327727 WMA327727 WVW327727 O393266 JK393263 TG393263 ADC393263 AMY393263 AWU393263 BGQ393263 BQM393263 CAI393263 CKE393263 CUA393263 DDW393263 DNS393263 DXO393263 EHK393263 ERG393263 FBC393263 FKY393263 FUU393263 GEQ393263 GOM393263 GYI393263 HIE393263 HSA393263 IBW393263 ILS393263 IVO393263 JFK393263 JPG393263 JZC393263 KIY393263 KSU393263 LCQ393263 LMM393263 LWI393263 MGE393263 MQA393263 MZW393263 NJS393263 NTO393263 ODK393263 ONG393263 OXC393263 PGY393263 PQU393263 QAQ393263 QKM393263 QUI393263 REE393263 ROA393263 RXW393263 SHS393263 SRO393263 TBK393263 TLG393263 TVC393263 UEY393263 UOU393263 UYQ393263 VIM393263 VSI393263 WCE393263 WMA393263 WVW393263 O458802 JK458799 TG458799 ADC458799 AMY458799 AWU458799 BGQ458799 BQM458799 CAI458799 CKE458799 CUA458799 DDW458799 DNS458799 DXO458799 EHK458799 ERG458799 FBC458799 FKY458799 FUU458799 GEQ458799 GOM458799 GYI458799 HIE458799 HSA458799 IBW458799 ILS458799 IVO458799 JFK458799 JPG458799 JZC458799 KIY458799 KSU458799 LCQ458799 LMM458799 LWI458799 MGE458799 MQA458799 MZW458799 NJS458799 NTO458799 ODK458799 ONG458799 OXC458799 PGY458799 PQU458799 QAQ458799 QKM458799 QUI458799 REE458799 ROA458799 RXW458799 SHS458799 SRO458799 TBK458799 TLG458799 TVC458799 UEY458799 UOU458799 UYQ458799 VIM458799 VSI458799 WCE458799 WMA458799 WVW458799 O524338 JK524335 TG524335 ADC524335 AMY524335 AWU524335 BGQ524335 BQM524335 CAI524335 CKE524335 CUA524335 DDW524335 DNS524335 DXO524335 EHK524335 ERG524335 FBC524335 FKY524335 FUU524335 GEQ524335 GOM524335 GYI524335 HIE524335 HSA524335 IBW524335 ILS524335 IVO524335 JFK524335 JPG524335 JZC524335 KIY524335 KSU524335 LCQ524335 LMM524335 LWI524335 MGE524335 MQA524335 MZW524335 NJS524335 NTO524335 ODK524335 ONG524335 OXC524335 PGY524335 PQU524335 QAQ524335 QKM524335 QUI524335 REE524335 ROA524335 RXW524335 SHS524335 SRO524335 TBK524335 TLG524335 TVC524335 UEY524335 UOU524335 UYQ524335 VIM524335 VSI524335 WCE524335 WMA524335 WVW524335 O589874 JK589871 TG589871 ADC589871 AMY589871 AWU589871 BGQ589871 BQM589871 CAI589871 CKE589871 CUA589871 DDW589871 DNS589871 DXO589871 EHK589871 ERG589871 FBC589871 FKY589871 FUU589871 GEQ589871 GOM589871 GYI589871 HIE589871 HSA589871 IBW589871 ILS589871 IVO589871 JFK589871 JPG589871 JZC589871 KIY589871 KSU589871 LCQ589871 LMM589871 LWI589871 MGE589871 MQA589871 MZW589871 NJS589871 NTO589871 ODK589871 ONG589871 OXC589871 PGY589871 PQU589871 QAQ589871 QKM589871 QUI589871 REE589871 ROA589871 RXW589871 SHS589871 SRO589871 TBK589871 TLG589871 TVC589871 UEY589871 UOU589871 UYQ589871 VIM589871 VSI589871 WCE589871 WMA589871 WVW589871 O655410 JK655407 TG655407 ADC655407 AMY655407 AWU655407 BGQ655407 BQM655407 CAI655407 CKE655407 CUA655407 DDW655407 DNS655407 DXO655407 EHK655407 ERG655407 FBC655407 FKY655407 FUU655407 GEQ655407 GOM655407 GYI655407 HIE655407 HSA655407 IBW655407 ILS655407 IVO655407 JFK655407 JPG655407 JZC655407 KIY655407 KSU655407 LCQ655407 LMM655407 LWI655407 MGE655407 MQA655407 MZW655407 NJS655407 NTO655407 ODK655407 ONG655407 OXC655407 PGY655407 PQU655407 QAQ655407 QKM655407 QUI655407 REE655407 ROA655407 RXW655407 SHS655407 SRO655407 TBK655407 TLG655407 TVC655407 UEY655407 UOU655407 UYQ655407 VIM655407 VSI655407 WCE655407 WMA655407 WVW655407 O720946 JK720943 TG720943 ADC720943 AMY720943 AWU720943 BGQ720943 BQM720943 CAI720943 CKE720943 CUA720943 DDW720943 DNS720943 DXO720943 EHK720943 ERG720943 FBC720943 FKY720943 FUU720943 GEQ720943 GOM720943 GYI720943 HIE720943 HSA720943 IBW720943 ILS720943 IVO720943 JFK720943 JPG720943 JZC720943 KIY720943 KSU720943 LCQ720943 LMM720943 LWI720943 MGE720943 MQA720943 MZW720943 NJS720943 NTO720943 ODK720943 ONG720943 OXC720943 PGY720943 PQU720943 QAQ720943 QKM720943 QUI720943 REE720943 ROA720943 RXW720943 SHS720943 SRO720943 TBK720943 TLG720943 TVC720943 UEY720943 UOU720943 UYQ720943 VIM720943 VSI720943 WCE720943 WMA720943 WVW720943 O786482 JK786479 TG786479 ADC786479 AMY786479 AWU786479 BGQ786479 BQM786479 CAI786479 CKE786479 CUA786479 DDW786479 DNS786479 DXO786479 EHK786479 ERG786479 FBC786479 FKY786479 FUU786479 GEQ786479 GOM786479 GYI786479 HIE786479 HSA786479 IBW786479 ILS786479 IVO786479 JFK786479 JPG786479 JZC786479 KIY786479 KSU786479 LCQ786479 LMM786479 LWI786479 MGE786479 MQA786479 MZW786479 NJS786479 NTO786479 ODK786479 ONG786479 OXC786479 PGY786479 PQU786479 QAQ786479 QKM786479 QUI786479 REE786479 ROA786479 RXW786479 SHS786479 SRO786479 TBK786479 TLG786479 TVC786479 UEY786479 UOU786479 UYQ786479 VIM786479 VSI786479 WCE786479 WMA786479 WVW786479 O852018 JK852015 TG852015 ADC852015 AMY852015 AWU852015 BGQ852015 BQM852015 CAI852015 CKE852015 CUA852015 DDW852015 DNS852015 DXO852015 EHK852015 ERG852015 FBC852015 FKY852015 FUU852015 GEQ852015 GOM852015 GYI852015 HIE852015 HSA852015 IBW852015 ILS852015 IVO852015 JFK852015 JPG852015 JZC852015 KIY852015 KSU852015 LCQ852015 LMM852015 LWI852015 MGE852015 MQA852015 MZW852015 NJS852015 NTO852015 ODK852015 ONG852015 OXC852015 PGY852015 PQU852015 QAQ852015 QKM852015 QUI852015 REE852015 ROA852015 RXW852015 SHS852015 SRO852015 TBK852015 TLG852015 TVC852015 UEY852015 UOU852015 UYQ852015 VIM852015 VSI852015 WCE852015 WMA852015 WVW852015 O917554 JK917551 TG917551 ADC917551 AMY917551 AWU917551 BGQ917551 BQM917551 CAI917551 CKE917551 CUA917551 DDW917551 DNS917551 DXO917551 EHK917551 ERG917551 FBC917551 FKY917551 FUU917551 GEQ917551 GOM917551 GYI917551 HIE917551 HSA917551 IBW917551 ILS917551 IVO917551 JFK917551 JPG917551 JZC917551 KIY917551 KSU917551 LCQ917551 LMM917551 LWI917551 MGE917551 MQA917551 MZW917551 NJS917551 NTO917551 ODK917551 ONG917551 OXC917551 PGY917551 PQU917551 QAQ917551 QKM917551 QUI917551 REE917551 ROA917551 RXW917551 SHS917551 SRO917551 TBK917551 TLG917551 TVC917551 UEY917551 UOU917551 UYQ917551 VIM917551 VSI917551 WCE917551 WMA917551 WVW917551 O983090 JK983087 TG983087 ADC983087 AMY983087 AWU983087 BGQ983087 BQM983087 CAI983087 CKE983087 CUA983087 DDW983087 DNS983087 DXO983087 EHK983087 ERG983087 FBC983087 FKY983087 FUU983087 GEQ983087 GOM983087 GYI983087 HIE983087 HSA983087 IBW983087 ILS983087 IVO983087 JFK983087 JPG983087 JZC983087 KIY983087 KSU983087 LCQ983087 LMM983087 LWI983087 MGE983087 MQA983087 MZW983087 NJS983087 NTO983087 ODK983087 ONG983087 OXC983087 PGY983087 PQU983087 QAQ983087 QKM983087 QUI983087 REE983087 ROA983087 RXW983087 SHS983087 SRO983087 TBK983087 TLG983087 TVC983087 UEY983087 UOU983087 UYQ983087 VIM983087 VSI983087 WCE983087 WMA983087 WVW983087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O65600 JK65597 TG65597 ADC65597 AMY65597 AWU65597 BGQ65597 BQM65597 CAI65597 CKE65597 CUA65597 DDW65597 DNS65597 DXO65597 EHK65597 ERG65597 FBC65597 FKY65597 FUU65597 GEQ65597 GOM65597 GYI65597 HIE65597 HSA65597 IBW65597 ILS65597 IVO65597 JFK65597 JPG65597 JZC65597 KIY65597 KSU65597 LCQ65597 LMM65597 LWI65597 MGE65597 MQA65597 MZW65597 NJS65597 NTO65597 ODK65597 ONG65597 OXC65597 PGY65597 PQU65597 QAQ65597 QKM65597 QUI65597 REE65597 ROA65597 RXW65597 SHS65597 SRO65597 TBK65597 TLG65597 TVC65597 UEY65597 UOU65597 UYQ65597 VIM65597 VSI65597 WCE65597 WMA65597 WVW65597 O131136 JK131133 TG131133 ADC131133 AMY131133 AWU131133 BGQ131133 BQM131133 CAI131133 CKE131133 CUA131133 DDW131133 DNS131133 DXO131133 EHK131133 ERG131133 FBC131133 FKY131133 FUU131133 GEQ131133 GOM131133 GYI131133 HIE131133 HSA131133 IBW131133 ILS131133 IVO131133 JFK131133 JPG131133 JZC131133 KIY131133 KSU131133 LCQ131133 LMM131133 LWI131133 MGE131133 MQA131133 MZW131133 NJS131133 NTO131133 ODK131133 ONG131133 OXC131133 PGY131133 PQU131133 QAQ131133 QKM131133 QUI131133 REE131133 ROA131133 RXW131133 SHS131133 SRO131133 TBK131133 TLG131133 TVC131133 UEY131133 UOU131133 UYQ131133 VIM131133 VSI131133 WCE131133 WMA131133 WVW131133 O196672 JK196669 TG196669 ADC196669 AMY196669 AWU196669 BGQ196669 BQM196669 CAI196669 CKE196669 CUA196669 DDW196669 DNS196669 DXO196669 EHK196669 ERG196669 FBC196669 FKY196669 FUU196669 GEQ196669 GOM196669 GYI196669 HIE196669 HSA196669 IBW196669 ILS196669 IVO196669 JFK196669 JPG196669 JZC196669 KIY196669 KSU196669 LCQ196669 LMM196669 LWI196669 MGE196669 MQA196669 MZW196669 NJS196669 NTO196669 ODK196669 ONG196669 OXC196669 PGY196669 PQU196669 QAQ196669 QKM196669 QUI196669 REE196669 ROA196669 RXW196669 SHS196669 SRO196669 TBK196669 TLG196669 TVC196669 UEY196669 UOU196669 UYQ196669 VIM196669 VSI196669 WCE196669 WMA196669 WVW196669 O262208 JK262205 TG262205 ADC262205 AMY262205 AWU262205 BGQ262205 BQM262205 CAI262205 CKE262205 CUA262205 DDW262205 DNS262205 DXO262205 EHK262205 ERG262205 FBC262205 FKY262205 FUU262205 GEQ262205 GOM262205 GYI262205 HIE262205 HSA262205 IBW262205 ILS262205 IVO262205 JFK262205 JPG262205 JZC262205 KIY262205 KSU262205 LCQ262205 LMM262205 LWI262205 MGE262205 MQA262205 MZW262205 NJS262205 NTO262205 ODK262205 ONG262205 OXC262205 PGY262205 PQU262205 QAQ262205 QKM262205 QUI262205 REE262205 ROA262205 RXW262205 SHS262205 SRO262205 TBK262205 TLG262205 TVC262205 UEY262205 UOU262205 UYQ262205 VIM262205 VSI262205 WCE262205 WMA262205 WVW262205 O327744 JK327741 TG327741 ADC327741 AMY327741 AWU327741 BGQ327741 BQM327741 CAI327741 CKE327741 CUA327741 DDW327741 DNS327741 DXO327741 EHK327741 ERG327741 FBC327741 FKY327741 FUU327741 GEQ327741 GOM327741 GYI327741 HIE327741 HSA327741 IBW327741 ILS327741 IVO327741 JFK327741 JPG327741 JZC327741 KIY327741 KSU327741 LCQ327741 LMM327741 LWI327741 MGE327741 MQA327741 MZW327741 NJS327741 NTO327741 ODK327741 ONG327741 OXC327741 PGY327741 PQU327741 QAQ327741 QKM327741 QUI327741 REE327741 ROA327741 RXW327741 SHS327741 SRO327741 TBK327741 TLG327741 TVC327741 UEY327741 UOU327741 UYQ327741 VIM327741 VSI327741 WCE327741 WMA327741 WVW327741 O393280 JK393277 TG393277 ADC393277 AMY393277 AWU393277 BGQ393277 BQM393277 CAI393277 CKE393277 CUA393277 DDW393277 DNS393277 DXO393277 EHK393277 ERG393277 FBC393277 FKY393277 FUU393277 GEQ393277 GOM393277 GYI393277 HIE393277 HSA393277 IBW393277 ILS393277 IVO393277 JFK393277 JPG393277 JZC393277 KIY393277 KSU393277 LCQ393277 LMM393277 LWI393277 MGE393277 MQA393277 MZW393277 NJS393277 NTO393277 ODK393277 ONG393277 OXC393277 PGY393277 PQU393277 QAQ393277 QKM393277 QUI393277 REE393277 ROA393277 RXW393277 SHS393277 SRO393277 TBK393277 TLG393277 TVC393277 UEY393277 UOU393277 UYQ393277 VIM393277 VSI393277 WCE393277 WMA393277 WVW393277 O458816 JK458813 TG458813 ADC458813 AMY458813 AWU458813 BGQ458813 BQM458813 CAI458813 CKE458813 CUA458813 DDW458813 DNS458813 DXO458813 EHK458813 ERG458813 FBC458813 FKY458813 FUU458813 GEQ458813 GOM458813 GYI458813 HIE458813 HSA458813 IBW458813 ILS458813 IVO458813 JFK458813 JPG458813 JZC458813 KIY458813 KSU458813 LCQ458813 LMM458813 LWI458813 MGE458813 MQA458813 MZW458813 NJS458813 NTO458813 ODK458813 ONG458813 OXC458813 PGY458813 PQU458813 QAQ458813 QKM458813 QUI458813 REE458813 ROA458813 RXW458813 SHS458813 SRO458813 TBK458813 TLG458813 TVC458813 UEY458813 UOU458813 UYQ458813 VIM458813 VSI458813 WCE458813 WMA458813 WVW458813 O524352 JK524349 TG524349 ADC524349 AMY524349 AWU524349 BGQ524349 BQM524349 CAI524349 CKE524349 CUA524349 DDW524349 DNS524349 DXO524349 EHK524349 ERG524349 FBC524349 FKY524349 FUU524349 GEQ524349 GOM524349 GYI524349 HIE524349 HSA524349 IBW524349 ILS524349 IVO524349 JFK524349 JPG524349 JZC524349 KIY524349 KSU524349 LCQ524349 LMM524349 LWI524349 MGE524349 MQA524349 MZW524349 NJS524349 NTO524349 ODK524349 ONG524349 OXC524349 PGY524349 PQU524349 QAQ524349 QKM524349 QUI524349 REE524349 ROA524349 RXW524349 SHS524349 SRO524349 TBK524349 TLG524349 TVC524349 UEY524349 UOU524349 UYQ524349 VIM524349 VSI524349 WCE524349 WMA524349 WVW524349 O589888 JK589885 TG589885 ADC589885 AMY589885 AWU589885 BGQ589885 BQM589885 CAI589885 CKE589885 CUA589885 DDW589885 DNS589885 DXO589885 EHK589885 ERG589885 FBC589885 FKY589885 FUU589885 GEQ589885 GOM589885 GYI589885 HIE589885 HSA589885 IBW589885 ILS589885 IVO589885 JFK589885 JPG589885 JZC589885 KIY589885 KSU589885 LCQ589885 LMM589885 LWI589885 MGE589885 MQA589885 MZW589885 NJS589885 NTO589885 ODK589885 ONG589885 OXC589885 PGY589885 PQU589885 QAQ589885 QKM589885 QUI589885 REE589885 ROA589885 RXW589885 SHS589885 SRO589885 TBK589885 TLG589885 TVC589885 UEY589885 UOU589885 UYQ589885 VIM589885 VSI589885 WCE589885 WMA589885 WVW589885 O655424 JK655421 TG655421 ADC655421 AMY655421 AWU655421 BGQ655421 BQM655421 CAI655421 CKE655421 CUA655421 DDW655421 DNS655421 DXO655421 EHK655421 ERG655421 FBC655421 FKY655421 FUU655421 GEQ655421 GOM655421 GYI655421 HIE655421 HSA655421 IBW655421 ILS655421 IVO655421 JFK655421 JPG655421 JZC655421 KIY655421 KSU655421 LCQ655421 LMM655421 LWI655421 MGE655421 MQA655421 MZW655421 NJS655421 NTO655421 ODK655421 ONG655421 OXC655421 PGY655421 PQU655421 QAQ655421 QKM655421 QUI655421 REE655421 ROA655421 RXW655421 SHS655421 SRO655421 TBK655421 TLG655421 TVC655421 UEY655421 UOU655421 UYQ655421 VIM655421 VSI655421 WCE655421 WMA655421 WVW655421 O720960 JK720957 TG720957 ADC720957 AMY720957 AWU720957 BGQ720957 BQM720957 CAI720957 CKE720957 CUA720957 DDW720957 DNS720957 DXO720957 EHK720957 ERG720957 FBC720957 FKY720957 FUU720957 GEQ720957 GOM720957 GYI720957 HIE720957 HSA720957 IBW720957 ILS720957 IVO720957 JFK720957 JPG720957 JZC720957 KIY720957 KSU720957 LCQ720957 LMM720957 LWI720957 MGE720957 MQA720957 MZW720957 NJS720957 NTO720957 ODK720957 ONG720957 OXC720957 PGY720957 PQU720957 QAQ720957 QKM720957 QUI720957 REE720957 ROA720957 RXW720957 SHS720957 SRO720957 TBK720957 TLG720957 TVC720957 UEY720957 UOU720957 UYQ720957 VIM720957 VSI720957 WCE720957 WMA720957 WVW720957 O786496 JK786493 TG786493 ADC786493 AMY786493 AWU786493 BGQ786493 BQM786493 CAI786493 CKE786493 CUA786493 DDW786493 DNS786493 DXO786493 EHK786493 ERG786493 FBC786493 FKY786493 FUU786493 GEQ786493 GOM786493 GYI786493 HIE786493 HSA786493 IBW786493 ILS786493 IVO786493 JFK786493 JPG786493 JZC786493 KIY786493 KSU786493 LCQ786493 LMM786493 LWI786493 MGE786493 MQA786493 MZW786493 NJS786493 NTO786493 ODK786493 ONG786493 OXC786493 PGY786493 PQU786493 QAQ786493 QKM786493 QUI786493 REE786493 ROA786493 RXW786493 SHS786493 SRO786493 TBK786493 TLG786493 TVC786493 UEY786493 UOU786493 UYQ786493 VIM786493 VSI786493 WCE786493 WMA786493 WVW786493 O852032 JK852029 TG852029 ADC852029 AMY852029 AWU852029 BGQ852029 BQM852029 CAI852029 CKE852029 CUA852029 DDW852029 DNS852029 DXO852029 EHK852029 ERG852029 FBC852029 FKY852029 FUU852029 GEQ852029 GOM852029 GYI852029 HIE852029 HSA852029 IBW852029 ILS852029 IVO852029 JFK852029 JPG852029 JZC852029 KIY852029 KSU852029 LCQ852029 LMM852029 LWI852029 MGE852029 MQA852029 MZW852029 NJS852029 NTO852029 ODK852029 ONG852029 OXC852029 PGY852029 PQU852029 QAQ852029 QKM852029 QUI852029 REE852029 ROA852029 RXW852029 SHS852029 SRO852029 TBK852029 TLG852029 TVC852029 UEY852029 UOU852029 UYQ852029 VIM852029 VSI852029 WCE852029 WMA852029 WVW852029 O917568 JK917565 TG917565 ADC917565 AMY917565 AWU917565 BGQ917565 BQM917565 CAI917565 CKE917565 CUA917565 DDW917565 DNS917565 DXO917565 EHK917565 ERG917565 FBC917565 FKY917565 FUU917565 GEQ917565 GOM917565 GYI917565 HIE917565 HSA917565 IBW917565 ILS917565 IVO917565 JFK917565 JPG917565 JZC917565 KIY917565 KSU917565 LCQ917565 LMM917565 LWI917565 MGE917565 MQA917565 MZW917565 NJS917565 NTO917565 ODK917565 ONG917565 OXC917565 PGY917565 PQU917565 QAQ917565 QKM917565 QUI917565 REE917565 ROA917565 RXW917565 SHS917565 SRO917565 TBK917565 TLG917565 TVC917565 UEY917565 UOU917565 UYQ917565 VIM917565 VSI917565 WCE917565 WMA917565 WVW917565 O983104 JK983101 TG983101 ADC983101 AMY983101 AWU983101 BGQ983101 BQM983101 CAI983101 CKE983101 CUA983101 DDW983101 DNS983101 DXO983101 EHK983101 ERG983101 FBC983101 FKY983101 FUU983101 GEQ983101 GOM983101 GYI983101 HIE983101 HSA983101 IBW983101 ILS983101 IVO983101 JFK983101 JPG983101 JZC983101 KIY983101 KSU983101 LCQ983101 LMM983101 LWI983101 MGE983101 MQA983101 MZW983101 NJS983101 NTO983101 ODK983101 ONG983101 OXC983101 PGY983101 PQU983101 QAQ983101 QKM983101 QUI983101 REE983101 ROA983101 RXW983101 SHS983101 SRO983101 TBK983101 TLG983101 TVC983101 UEY983101 UOU983101 UYQ983101 VIM983101 VSI983101 WCE983101 WMA983101 WVW983101 O22:O26 JK22:JK26 TG22:TG26 ADC22:ADC26 AMY22:AMY26 AWU22:AWU26 BGQ22:BGQ26 BQM22:BQM26 CAI22:CAI26 CKE22:CKE26 CUA22:CUA26 DDW22:DDW26 DNS22:DNS26 DXO22:DXO26 EHK22:EHK26 ERG22:ERG26 FBC22:FBC26 FKY22:FKY26 FUU22:FUU26 GEQ22:GEQ26 GOM22:GOM26 GYI22:GYI26 HIE22:HIE26 HSA22:HSA26 IBW22:IBW26 ILS22:ILS26 IVO22:IVO26 JFK22:JFK26 JPG22:JPG26 JZC22:JZC26 KIY22:KIY26 KSU22:KSU26 LCQ22:LCQ26 LMM22:LMM26 LWI22:LWI26 MGE22:MGE26 MQA22:MQA26 MZW22:MZW26 NJS22:NJS26 NTO22:NTO26 ODK22:ODK26 ONG22:ONG26 OXC22:OXC26 PGY22:PGY26 PQU22:PQU26 QAQ22:QAQ26 QKM22:QKM26 QUI22:QUI26 REE22:REE26 ROA22:ROA26 RXW22:RXW26 SHS22:SHS26 SRO22:SRO26 TBK22:TBK26 TLG22:TLG26 TVC22:TVC26 UEY22:UEY26 UOU22:UOU26 UYQ22:UYQ26 VIM22:VIM26 VSI22:VSI26 WCE22:WCE26 WMA22:WMA26 WVW22:WVW26 O65603:O65607 JK65600:JK65604 TG65600:TG65604 ADC65600:ADC65604 AMY65600:AMY65604 AWU65600:AWU65604 BGQ65600:BGQ65604 BQM65600:BQM65604 CAI65600:CAI65604 CKE65600:CKE65604 CUA65600:CUA65604 DDW65600:DDW65604 DNS65600:DNS65604 DXO65600:DXO65604 EHK65600:EHK65604 ERG65600:ERG65604 FBC65600:FBC65604 FKY65600:FKY65604 FUU65600:FUU65604 GEQ65600:GEQ65604 GOM65600:GOM65604 GYI65600:GYI65604 HIE65600:HIE65604 HSA65600:HSA65604 IBW65600:IBW65604 ILS65600:ILS65604 IVO65600:IVO65604 JFK65600:JFK65604 JPG65600:JPG65604 JZC65600:JZC65604 KIY65600:KIY65604 KSU65600:KSU65604 LCQ65600:LCQ65604 LMM65600:LMM65604 LWI65600:LWI65604 MGE65600:MGE65604 MQA65600:MQA65604 MZW65600:MZW65604 NJS65600:NJS65604 NTO65600:NTO65604 ODK65600:ODK65604 ONG65600:ONG65604 OXC65600:OXC65604 PGY65600:PGY65604 PQU65600:PQU65604 QAQ65600:QAQ65604 QKM65600:QKM65604 QUI65600:QUI65604 REE65600:REE65604 ROA65600:ROA65604 RXW65600:RXW65604 SHS65600:SHS65604 SRO65600:SRO65604 TBK65600:TBK65604 TLG65600:TLG65604 TVC65600:TVC65604 UEY65600:UEY65604 UOU65600:UOU65604 UYQ65600:UYQ65604 VIM65600:VIM65604 VSI65600:VSI65604 WCE65600:WCE65604 WMA65600:WMA65604 WVW65600:WVW65604 O131139:O131143 JK131136:JK131140 TG131136:TG131140 ADC131136:ADC131140 AMY131136:AMY131140 AWU131136:AWU131140 BGQ131136:BGQ131140 BQM131136:BQM131140 CAI131136:CAI131140 CKE131136:CKE131140 CUA131136:CUA131140 DDW131136:DDW131140 DNS131136:DNS131140 DXO131136:DXO131140 EHK131136:EHK131140 ERG131136:ERG131140 FBC131136:FBC131140 FKY131136:FKY131140 FUU131136:FUU131140 GEQ131136:GEQ131140 GOM131136:GOM131140 GYI131136:GYI131140 HIE131136:HIE131140 HSA131136:HSA131140 IBW131136:IBW131140 ILS131136:ILS131140 IVO131136:IVO131140 JFK131136:JFK131140 JPG131136:JPG131140 JZC131136:JZC131140 KIY131136:KIY131140 KSU131136:KSU131140 LCQ131136:LCQ131140 LMM131136:LMM131140 LWI131136:LWI131140 MGE131136:MGE131140 MQA131136:MQA131140 MZW131136:MZW131140 NJS131136:NJS131140 NTO131136:NTO131140 ODK131136:ODK131140 ONG131136:ONG131140 OXC131136:OXC131140 PGY131136:PGY131140 PQU131136:PQU131140 QAQ131136:QAQ131140 QKM131136:QKM131140 QUI131136:QUI131140 REE131136:REE131140 ROA131136:ROA131140 RXW131136:RXW131140 SHS131136:SHS131140 SRO131136:SRO131140 TBK131136:TBK131140 TLG131136:TLG131140 TVC131136:TVC131140 UEY131136:UEY131140 UOU131136:UOU131140 UYQ131136:UYQ131140 VIM131136:VIM131140 VSI131136:VSI131140 WCE131136:WCE131140 WMA131136:WMA131140 WVW131136:WVW131140 O196675:O196679 JK196672:JK196676 TG196672:TG196676 ADC196672:ADC196676 AMY196672:AMY196676 AWU196672:AWU196676 BGQ196672:BGQ196676 BQM196672:BQM196676 CAI196672:CAI196676 CKE196672:CKE196676 CUA196672:CUA196676 DDW196672:DDW196676 DNS196672:DNS196676 DXO196672:DXO196676 EHK196672:EHK196676 ERG196672:ERG196676 FBC196672:FBC196676 FKY196672:FKY196676 FUU196672:FUU196676 GEQ196672:GEQ196676 GOM196672:GOM196676 GYI196672:GYI196676 HIE196672:HIE196676 HSA196672:HSA196676 IBW196672:IBW196676 ILS196672:ILS196676 IVO196672:IVO196676 JFK196672:JFK196676 JPG196672:JPG196676 JZC196672:JZC196676 KIY196672:KIY196676 KSU196672:KSU196676 LCQ196672:LCQ196676 LMM196672:LMM196676 LWI196672:LWI196676 MGE196672:MGE196676 MQA196672:MQA196676 MZW196672:MZW196676 NJS196672:NJS196676 NTO196672:NTO196676 ODK196672:ODK196676 ONG196672:ONG196676 OXC196672:OXC196676 PGY196672:PGY196676 PQU196672:PQU196676 QAQ196672:QAQ196676 QKM196672:QKM196676 QUI196672:QUI196676 REE196672:REE196676 ROA196672:ROA196676 RXW196672:RXW196676 SHS196672:SHS196676 SRO196672:SRO196676 TBK196672:TBK196676 TLG196672:TLG196676 TVC196672:TVC196676 UEY196672:UEY196676 UOU196672:UOU196676 UYQ196672:UYQ196676 VIM196672:VIM196676 VSI196672:VSI196676 WCE196672:WCE196676 WMA196672:WMA196676 WVW196672:WVW196676 O262211:O262215 JK262208:JK262212 TG262208:TG262212 ADC262208:ADC262212 AMY262208:AMY262212 AWU262208:AWU262212 BGQ262208:BGQ262212 BQM262208:BQM262212 CAI262208:CAI262212 CKE262208:CKE262212 CUA262208:CUA262212 DDW262208:DDW262212 DNS262208:DNS262212 DXO262208:DXO262212 EHK262208:EHK262212 ERG262208:ERG262212 FBC262208:FBC262212 FKY262208:FKY262212 FUU262208:FUU262212 GEQ262208:GEQ262212 GOM262208:GOM262212 GYI262208:GYI262212 HIE262208:HIE262212 HSA262208:HSA262212 IBW262208:IBW262212 ILS262208:ILS262212 IVO262208:IVO262212 JFK262208:JFK262212 JPG262208:JPG262212 JZC262208:JZC262212 KIY262208:KIY262212 KSU262208:KSU262212 LCQ262208:LCQ262212 LMM262208:LMM262212 LWI262208:LWI262212 MGE262208:MGE262212 MQA262208:MQA262212 MZW262208:MZW262212 NJS262208:NJS262212 NTO262208:NTO262212 ODK262208:ODK262212 ONG262208:ONG262212 OXC262208:OXC262212 PGY262208:PGY262212 PQU262208:PQU262212 QAQ262208:QAQ262212 QKM262208:QKM262212 QUI262208:QUI262212 REE262208:REE262212 ROA262208:ROA262212 RXW262208:RXW262212 SHS262208:SHS262212 SRO262208:SRO262212 TBK262208:TBK262212 TLG262208:TLG262212 TVC262208:TVC262212 UEY262208:UEY262212 UOU262208:UOU262212 UYQ262208:UYQ262212 VIM262208:VIM262212 VSI262208:VSI262212 WCE262208:WCE262212 WMA262208:WMA262212 WVW262208:WVW262212 O327747:O327751 JK327744:JK327748 TG327744:TG327748 ADC327744:ADC327748 AMY327744:AMY327748 AWU327744:AWU327748 BGQ327744:BGQ327748 BQM327744:BQM327748 CAI327744:CAI327748 CKE327744:CKE327748 CUA327744:CUA327748 DDW327744:DDW327748 DNS327744:DNS327748 DXO327744:DXO327748 EHK327744:EHK327748 ERG327744:ERG327748 FBC327744:FBC327748 FKY327744:FKY327748 FUU327744:FUU327748 GEQ327744:GEQ327748 GOM327744:GOM327748 GYI327744:GYI327748 HIE327744:HIE327748 HSA327744:HSA327748 IBW327744:IBW327748 ILS327744:ILS327748 IVO327744:IVO327748 JFK327744:JFK327748 JPG327744:JPG327748 JZC327744:JZC327748 KIY327744:KIY327748 KSU327744:KSU327748 LCQ327744:LCQ327748 LMM327744:LMM327748 LWI327744:LWI327748 MGE327744:MGE327748 MQA327744:MQA327748 MZW327744:MZW327748 NJS327744:NJS327748 NTO327744:NTO327748 ODK327744:ODK327748 ONG327744:ONG327748 OXC327744:OXC327748 PGY327744:PGY327748 PQU327744:PQU327748 QAQ327744:QAQ327748 QKM327744:QKM327748 QUI327744:QUI327748 REE327744:REE327748 ROA327744:ROA327748 RXW327744:RXW327748 SHS327744:SHS327748 SRO327744:SRO327748 TBK327744:TBK327748 TLG327744:TLG327748 TVC327744:TVC327748 UEY327744:UEY327748 UOU327744:UOU327748 UYQ327744:UYQ327748 VIM327744:VIM327748 VSI327744:VSI327748 WCE327744:WCE327748 WMA327744:WMA327748 WVW327744:WVW327748 O393283:O393287 JK393280:JK393284 TG393280:TG393284 ADC393280:ADC393284 AMY393280:AMY393284 AWU393280:AWU393284 BGQ393280:BGQ393284 BQM393280:BQM393284 CAI393280:CAI393284 CKE393280:CKE393284 CUA393280:CUA393284 DDW393280:DDW393284 DNS393280:DNS393284 DXO393280:DXO393284 EHK393280:EHK393284 ERG393280:ERG393284 FBC393280:FBC393284 FKY393280:FKY393284 FUU393280:FUU393284 GEQ393280:GEQ393284 GOM393280:GOM393284 GYI393280:GYI393284 HIE393280:HIE393284 HSA393280:HSA393284 IBW393280:IBW393284 ILS393280:ILS393284 IVO393280:IVO393284 JFK393280:JFK393284 JPG393280:JPG393284 JZC393280:JZC393284 KIY393280:KIY393284 KSU393280:KSU393284 LCQ393280:LCQ393284 LMM393280:LMM393284 LWI393280:LWI393284 MGE393280:MGE393284 MQA393280:MQA393284 MZW393280:MZW393284 NJS393280:NJS393284 NTO393280:NTO393284 ODK393280:ODK393284 ONG393280:ONG393284 OXC393280:OXC393284 PGY393280:PGY393284 PQU393280:PQU393284 QAQ393280:QAQ393284 QKM393280:QKM393284 QUI393280:QUI393284 REE393280:REE393284 ROA393280:ROA393284 RXW393280:RXW393284 SHS393280:SHS393284 SRO393280:SRO393284 TBK393280:TBK393284 TLG393280:TLG393284 TVC393280:TVC393284 UEY393280:UEY393284 UOU393280:UOU393284 UYQ393280:UYQ393284 VIM393280:VIM393284 VSI393280:VSI393284 WCE393280:WCE393284 WMA393280:WMA393284 WVW393280:WVW393284 O458819:O458823 JK458816:JK458820 TG458816:TG458820 ADC458816:ADC458820 AMY458816:AMY458820 AWU458816:AWU458820 BGQ458816:BGQ458820 BQM458816:BQM458820 CAI458816:CAI458820 CKE458816:CKE458820 CUA458816:CUA458820 DDW458816:DDW458820 DNS458816:DNS458820 DXO458816:DXO458820 EHK458816:EHK458820 ERG458816:ERG458820 FBC458816:FBC458820 FKY458816:FKY458820 FUU458816:FUU458820 GEQ458816:GEQ458820 GOM458816:GOM458820 GYI458816:GYI458820 HIE458816:HIE458820 HSA458816:HSA458820 IBW458816:IBW458820 ILS458816:ILS458820 IVO458816:IVO458820 JFK458816:JFK458820 JPG458816:JPG458820 JZC458816:JZC458820 KIY458816:KIY458820 KSU458816:KSU458820 LCQ458816:LCQ458820 LMM458816:LMM458820 LWI458816:LWI458820 MGE458816:MGE458820 MQA458816:MQA458820 MZW458816:MZW458820 NJS458816:NJS458820 NTO458816:NTO458820 ODK458816:ODK458820 ONG458816:ONG458820 OXC458816:OXC458820 PGY458816:PGY458820 PQU458816:PQU458820 QAQ458816:QAQ458820 QKM458816:QKM458820 QUI458816:QUI458820 REE458816:REE458820 ROA458816:ROA458820 RXW458816:RXW458820 SHS458816:SHS458820 SRO458816:SRO458820 TBK458816:TBK458820 TLG458816:TLG458820 TVC458816:TVC458820 UEY458816:UEY458820 UOU458816:UOU458820 UYQ458816:UYQ458820 VIM458816:VIM458820 VSI458816:VSI458820 WCE458816:WCE458820 WMA458816:WMA458820 WVW458816:WVW458820 O524355:O524359 JK524352:JK524356 TG524352:TG524356 ADC524352:ADC524356 AMY524352:AMY524356 AWU524352:AWU524356 BGQ524352:BGQ524356 BQM524352:BQM524356 CAI524352:CAI524356 CKE524352:CKE524356 CUA524352:CUA524356 DDW524352:DDW524356 DNS524352:DNS524356 DXO524352:DXO524356 EHK524352:EHK524356 ERG524352:ERG524356 FBC524352:FBC524356 FKY524352:FKY524356 FUU524352:FUU524356 GEQ524352:GEQ524356 GOM524352:GOM524356 GYI524352:GYI524356 HIE524352:HIE524356 HSA524352:HSA524356 IBW524352:IBW524356 ILS524352:ILS524356 IVO524352:IVO524356 JFK524352:JFK524356 JPG524352:JPG524356 JZC524352:JZC524356 KIY524352:KIY524356 KSU524352:KSU524356 LCQ524352:LCQ524356 LMM524352:LMM524356 LWI524352:LWI524356 MGE524352:MGE524356 MQA524352:MQA524356 MZW524352:MZW524356 NJS524352:NJS524356 NTO524352:NTO524356 ODK524352:ODK524356 ONG524352:ONG524356 OXC524352:OXC524356 PGY524352:PGY524356 PQU524352:PQU524356 QAQ524352:QAQ524356 QKM524352:QKM524356 QUI524352:QUI524356 REE524352:REE524356 ROA524352:ROA524356 RXW524352:RXW524356 SHS524352:SHS524356 SRO524352:SRO524356 TBK524352:TBK524356 TLG524352:TLG524356 TVC524352:TVC524356 UEY524352:UEY524356 UOU524352:UOU524356 UYQ524352:UYQ524356 VIM524352:VIM524356 VSI524352:VSI524356 WCE524352:WCE524356 WMA524352:WMA524356 WVW524352:WVW524356 O589891:O589895 JK589888:JK589892 TG589888:TG589892 ADC589888:ADC589892 AMY589888:AMY589892 AWU589888:AWU589892 BGQ589888:BGQ589892 BQM589888:BQM589892 CAI589888:CAI589892 CKE589888:CKE589892 CUA589888:CUA589892 DDW589888:DDW589892 DNS589888:DNS589892 DXO589888:DXO589892 EHK589888:EHK589892 ERG589888:ERG589892 FBC589888:FBC589892 FKY589888:FKY589892 FUU589888:FUU589892 GEQ589888:GEQ589892 GOM589888:GOM589892 GYI589888:GYI589892 HIE589888:HIE589892 HSA589888:HSA589892 IBW589888:IBW589892 ILS589888:ILS589892 IVO589888:IVO589892 JFK589888:JFK589892 JPG589888:JPG589892 JZC589888:JZC589892 KIY589888:KIY589892 KSU589888:KSU589892 LCQ589888:LCQ589892 LMM589888:LMM589892 LWI589888:LWI589892 MGE589888:MGE589892 MQA589888:MQA589892 MZW589888:MZW589892 NJS589888:NJS589892 NTO589888:NTO589892 ODK589888:ODK589892 ONG589888:ONG589892 OXC589888:OXC589892 PGY589888:PGY589892 PQU589888:PQU589892 QAQ589888:QAQ589892 QKM589888:QKM589892 QUI589888:QUI589892 REE589888:REE589892 ROA589888:ROA589892 RXW589888:RXW589892 SHS589888:SHS589892 SRO589888:SRO589892 TBK589888:TBK589892 TLG589888:TLG589892 TVC589888:TVC589892 UEY589888:UEY589892 UOU589888:UOU589892 UYQ589888:UYQ589892 VIM589888:VIM589892 VSI589888:VSI589892 WCE589888:WCE589892 WMA589888:WMA589892 WVW589888:WVW589892 O655427:O655431 JK655424:JK655428 TG655424:TG655428 ADC655424:ADC655428 AMY655424:AMY655428 AWU655424:AWU655428 BGQ655424:BGQ655428 BQM655424:BQM655428 CAI655424:CAI655428 CKE655424:CKE655428 CUA655424:CUA655428 DDW655424:DDW655428 DNS655424:DNS655428 DXO655424:DXO655428 EHK655424:EHK655428 ERG655424:ERG655428 FBC655424:FBC655428 FKY655424:FKY655428 FUU655424:FUU655428 GEQ655424:GEQ655428 GOM655424:GOM655428 GYI655424:GYI655428 HIE655424:HIE655428 HSA655424:HSA655428 IBW655424:IBW655428 ILS655424:ILS655428 IVO655424:IVO655428 JFK655424:JFK655428 JPG655424:JPG655428 JZC655424:JZC655428 KIY655424:KIY655428 KSU655424:KSU655428 LCQ655424:LCQ655428 LMM655424:LMM655428 LWI655424:LWI655428 MGE655424:MGE655428 MQA655424:MQA655428 MZW655424:MZW655428 NJS655424:NJS655428 NTO655424:NTO655428 ODK655424:ODK655428 ONG655424:ONG655428 OXC655424:OXC655428 PGY655424:PGY655428 PQU655424:PQU655428 QAQ655424:QAQ655428 QKM655424:QKM655428 QUI655424:QUI655428 REE655424:REE655428 ROA655424:ROA655428 RXW655424:RXW655428 SHS655424:SHS655428 SRO655424:SRO655428 TBK655424:TBK655428 TLG655424:TLG655428 TVC655424:TVC655428 UEY655424:UEY655428 UOU655424:UOU655428 UYQ655424:UYQ655428 VIM655424:VIM655428 VSI655424:VSI655428 WCE655424:WCE655428 WMA655424:WMA655428 WVW655424:WVW655428 O720963:O720967 JK720960:JK720964 TG720960:TG720964 ADC720960:ADC720964 AMY720960:AMY720964 AWU720960:AWU720964 BGQ720960:BGQ720964 BQM720960:BQM720964 CAI720960:CAI720964 CKE720960:CKE720964 CUA720960:CUA720964 DDW720960:DDW720964 DNS720960:DNS720964 DXO720960:DXO720964 EHK720960:EHK720964 ERG720960:ERG720964 FBC720960:FBC720964 FKY720960:FKY720964 FUU720960:FUU720964 GEQ720960:GEQ720964 GOM720960:GOM720964 GYI720960:GYI720964 HIE720960:HIE720964 HSA720960:HSA720964 IBW720960:IBW720964 ILS720960:ILS720964 IVO720960:IVO720964 JFK720960:JFK720964 JPG720960:JPG720964 JZC720960:JZC720964 KIY720960:KIY720964 KSU720960:KSU720964 LCQ720960:LCQ720964 LMM720960:LMM720964 LWI720960:LWI720964 MGE720960:MGE720964 MQA720960:MQA720964 MZW720960:MZW720964 NJS720960:NJS720964 NTO720960:NTO720964 ODK720960:ODK720964 ONG720960:ONG720964 OXC720960:OXC720964 PGY720960:PGY720964 PQU720960:PQU720964 QAQ720960:QAQ720964 QKM720960:QKM720964 QUI720960:QUI720964 REE720960:REE720964 ROA720960:ROA720964 RXW720960:RXW720964 SHS720960:SHS720964 SRO720960:SRO720964 TBK720960:TBK720964 TLG720960:TLG720964 TVC720960:TVC720964 UEY720960:UEY720964 UOU720960:UOU720964 UYQ720960:UYQ720964 VIM720960:VIM720964 VSI720960:VSI720964 WCE720960:WCE720964 WMA720960:WMA720964 WVW720960:WVW720964 O786499:O786503 JK786496:JK786500 TG786496:TG786500 ADC786496:ADC786500 AMY786496:AMY786500 AWU786496:AWU786500 BGQ786496:BGQ786500 BQM786496:BQM786500 CAI786496:CAI786500 CKE786496:CKE786500 CUA786496:CUA786500 DDW786496:DDW786500 DNS786496:DNS786500 DXO786496:DXO786500 EHK786496:EHK786500 ERG786496:ERG786500 FBC786496:FBC786500 FKY786496:FKY786500 FUU786496:FUU786500 GEQ786496:GEQ786500 GOM786496:GOM786500 GYI786496:GYI786500 HIE786496:HIE786500 HSA786496:HSA786500 IBW786496:IBW786500 ILS786496:ILS786500 IVO786496:IVO786500 JFK786496:JFK786500 JPG786496:JPG786500 JZC786496:JZC786500 KIY786496:KIY786500 KSU786496:KSU786500 LCQ786496:LCQ786500 LMM786496:LMM786500 LWI786496:LWI786500 MGE786496:MGE786500 MQA786496:MQA786500 MZW786496:MZW786500 NJS786496:NJS786500 NTO786496:NTO786500 ODK786496:ODK786500 ONG786496:ONG786500 OXC786496:OXC786500 PGY786496:PGY786500 PQU786496:PQU786500 QAQ786496:QAQ786500 QKM786496:QKM786500 QUI786496:QUI786500 REE786496:REE786500 ROA786496:ROA786500 RXW786496:RXW786500 SHS786496:SHS786500 SRO786496:SRO786500 TBK786496:TBK786500 TLG786496:TLG786500 TVC786496:TVC786500 UEY786496:UEY786500 UOU786496:UOU786500 UYQ786496:UYQ786500 VIM786496:VIM786500 VSI786496:VSI786500 WCE786496:WCE786500 WMA786496:WMA786500 WVW786496:WVW786500 O852035:O852039 JK852032:JK852036 TG852032:TG852036 ADC852032:ADC852036 AMY852032:AMY852036 AWU852032:AWU852036 BGQ852032:BGQ852036 BQM852032:BQM852036 CAI852032:CAI852036 CKE852032:CKE852036 CUA852032:CUA852036 DDW852032:DDW852036 DNS852032:DNS852036 DXO852032:DXO852036 EHK852032:EHK852036 ERG852032:ERG852036 FBC852032:FBC852036 FKY852032:FKY852036 FUU852032:FUU852036 GEQ852032:GEQ852036 GOM852032:GOM852036 GYI852032:GYI852036 HIE852032:HIE852036 HSA852032:HSA852036 IBW852032:IBW852036 ILS852032:ILS852036 IVO852032:IVO852036 JFK852032:JFK852036 JPG852032:JPG852036 JZC852032:JZC852036 KIY852032:KIY852036 KSU852032:KSU852036 LCQ852032:LCQ852036 LMM852032:LMM852036 LWI852032:LWI852036 MGE852032:MGE852036 MQA852032:MQA852036 MZW852032:MZW852036 NJS852032:NJS852036 NTO852032:NTO852036 ODK852032:ODK852036 ONG852032:ONG852036 OXC852032:OXC852036 PGY852032:PGY852036 PQU852032:PQU852036 QAQ852032:QAQ852036 QKM852032:QKM852036 QUI852032:QUI852036 REE852032:REE852036 ROA852032:ROA852036 RXW852032:RXW852036 SHS852032:SHS852036 SRO852032:SRO852036 TBK852032:TBK852036 TLG852032:TLG852036 TVC852032:TVC852036 UEY852032:UEY852036 UOU852032:UOU852036 UYQ852032:UYQ852036 VIM852032:VIM852036 VSI852032:VSI852036 WCE852032:WCE852036 WMA852032:WMA852036 WVW852032:WVW852036 O917571:O917575 JK917568:JK917572 TG917568:TG917572 ADC917568:ADC917572 AMY917568:AMY917572 AWU917568:AWU917572 BGQ917568:BGQ917572 BQM917568:BQM917572 CAI917568:CAI917572 CKE917568:CKE917572 CUA917568:CUA917572 DDW917568:DDW917572 DNS917568:DNS917572 DXO917568:DXO917572 EHK917568:EHK917572 ERG917568:ERG917572 FBC917568:FBC917572 FKY917568:FKY917572 FUU917568:FUU917572 GEQ917568:GEQ917572 GOM917568:GOM917572 GYI917568:GYI917572 HIE917568:HIE917572 HSA917568:HSA917572 IBW917568:IBW917572 ILS917568:ILS917572 IVO917568:IVO917572 JFK917568:JFK917572 JPG917568:JPG917572 JZC917568:JZC917572 KIY917568:KIY917572 KSU917568:KSU917572 LCQ917568:LCQ917572 LMM917568:LMM917572 LWI917568:LWI917572 MGE917568:MGE917572 MQA917568:MQA917572 MZW917568:MZW917572 NJS917568:NJS917572 NTO917568:NTO917572 ODK917568:ODK917572 ONG917568:ONG917572 OXC917568:OXC917572 PGY917568:PGY917572 PQU917568:PQU917572 QAQ917568:QAQ917572 QKM917568:QKM917572 QUI917568:QUI917572 REE917568:REE917572 ROA917568:ROA917572 RXW917568:RXW917572 SHS917568:SHS917572 SRO917568:SRO917572 TBK917568:TBK917572 TLG917568:TLG917572 TVC917568:TVC917572 UEY917568:UEY917572 UOU917568:UOU917572 UYQ917568:UYQ917572 VIM917568:VIM917572 VSI917568:VSI917572 WCE917568:WCE917572 WMA917568:WMA917572 WVW917568:WVW917572 O983107:O983111 JK983104:JK983108 TG983104:TG983108 ADC983104:ADC983108 AMY983104:AMY983108 AWU983104:AWU983108 BGQ983104:BGQ983108 BQM983104:BQM983108 CAI983104:CAI983108 CKE983104:CKE983108 CUA983104:CUA983108 DDW983104:DDW983108 DNS983104:DNS983108 DXO983104:DXO983108 EHK983104:EHK983108 ERG983104:ERG983108 FBC983104:FBC983108 FKY983104:FKY983108 FUU983104:FUU983108 GEQ983104:GEQ983108 GOM983104:GOM983108 GYI983104:GYI983108 HIE983104:HIE983108 HSA983104:HSA983108 IBW983104:IBW983108 ILS983104:ILS983108 IVO983104:IVO983108 JFK983104:JFK983108 JPG983104:JPG983108 JZC983104:JZC983108 KIY983104:KIY983108 KSU983104:KSU983108 LCQ983104:LCQ983108 LMM983104:LMM983108 LWI983104:LWI983108 MGE983104:MGE983108 MQA983104:MQA983108 MZW983104:MZW983108 NJS983104:NJS983108 NTO983104:NTO983108 ODK983104:ODK983108 ONG983104:ONG983108 OXC983104:OXC983108 PGY983104:PGY983108 PQU983104:PQU983108 QAQ983104:QAQ983108 QKM983104:QKM983108 QUI983104:QUI983108 REE983104:REE983108 ROA983104:ROA983108 RXW983104:RXW983108 SHS983104:SHS983108 SRO983104:SRO983108 TBK983104:TBK983108 TLG983104:TLG983108 TVC983104:TVC983108 UEY983104:UEY983108 UOU983104:UOU983108 UYQ983104:UYQ983108 VIM983104:VIM983108 VSI983104:VSI983108 WCE983104:WCE983108 WMA983104:WMA983108 WVW983104:WVW983108"/>
  </dataValidations>
  <hyperlinks>
    <hyperlink ref="B3" location="Content!A1" display="Content (Inhaltsverzeichnis)"/>
  </hyperlinks>
  <pageMargins left="0.59055118110236227" right="3.937007874015748E-2" top="0.39370078740157483" bottom="0.39370078740157483" header="0.31496062992125984" footer="0.11811023622047245"/>
  <pageSetup paperSize="9" scale="90" orientation="portrait" r:id="rId1"/>
  <headerFooter>
    <oddFooter>&amp;L&amp;"Arial,Standard"&amp;7&amp;F&amp;C&amp;"Arial,Standard"&amp;7 © DKG  Alle Rechte vorbehalten&amp;R&amp;"Arial,Standard"&amp;7&amp;P</oddFooter>
    <firstHeader>&amp;C&amp;F&amp;RUnabhängiges Zertifizierungsinstitut
der Deutschen Krebsgesellschaft
Gartenstraße 24, D-89231 Neu-Ulm
Tel. +49  (0)7 31 / 70 51 16 - 0
Fax  +49  (0)7 31 / 70 51 16 - 16
www.onkozert.de, info@onkozert.d</firstHeader>
  </headerFooter>
  <ignoredErrors>
    <ignoredError sqref="N30:N32 O30 D28:F28 G28:O28" unlockedFormula="1"/>
    <ignoredError sqref="O26 O22:O24" formulaRange="1"/>
  </ignoredError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51</vt:i4>
      </vt:variant>
      <vt:variant>
        <vt:lpstr>Benannte Bereiche</vt:lpstr>
      </vt:variant>
      <vt:variant>
        <vt:i4>3</vt:i4>
      </vt:variant>
    </vt:vector>
  </HeadingPairs>
  <TitlesOfParts>
    <vt:vector size="54" baseType="lpstr">
      <vt:lpstr>Content</vt:lpstr>
      <vt:lpstr>XML-Datafields</vt:lpstr>
      <vt:lpstr>Texte EPIC 26</vt:lpstr>
      <vt:lpstr>Datafields - EPIC 26</vt:lpstr>
      <vt:lpstr>Validation</vt:lpstr>
      <vt:lpstr>Categories</vt:lpstr>
      <vt:lpstr>General overview</vt:lpstr>
      <vt:lpstr>Risk class.</vt:lpstr>
      <vt:lpstr>Basic data</vt:lpstr>
      <vt:lpstr>Conspicuities</vt:lpstr>
      <vt:lpstr>Filter - Conspicuities</vt:lpstr>
      <vt:lpstr>Overview quest.</vt:lpstr>
      <vt:lpstr>Questionnaire 2015</vt:lpstr>
      <vt:lpstr>Questionnaire 2016</vt:lpstr>
      <vt:lpstr>KB-1a)</vt:lpstr>
      <vt:lpstr>KB-1b) 1</vt:lpstr>
      <vt:lpstr>KB-1b) 2</vt:lpstr>
      <vt:lpstr>KB-1b) 3</vt:lpstr>
      <vt:lpstr>KB-2a)</vt:lpstr>
      <vt:lpstr>KB-2b)</vt:lpstr>
      <vt:lpstr>KB-3a)</vt:lpstr>
      <vt:lpstr>KB-3b)</vt:lpstr>
      <vt:lpstr>KB-3c)</vt:lpstr>
      <vt:lpstr>KB-4</vt:lpstr>
      <vt:lpstr>KB-5</vt:lpstr>
      <vt:lpstr>KB-6</vt:lpstr>
      <vt:lpstr>KB-7</vt:lpstr>
      <vt:lpstr>KB-8 </vt:lpstr>
      <vt:lpstr>KB-9</vt:lpstr>
      <vt:lpstr>KB-10_alt</vt:lpstr>
      <vt:lpstr>KB-10</vt:lpstr>
      <vt:lpstr>KB-11</vt:lpstr>
      <vt:lpstr>KB-12</vt:lpstr>
      <vt:lpstr>KB-13</vt:lpstr>
      <vt:lpstr>KB-14</vt:lpstr>
      <vt:lpstr>KB-15</vt:lpstr>
      <vt:lpstr>KB-16</vt:lpstr>
      <vt:lpstr>KB-17</vt:lpstr>
      <vt:lpstr>KB-18</vt:lpstr>
      <vt:lpstr>KB-19</vt:lpstr>
      <vt:lpstr>KB-20</vt:lpstr>
      <vt:lpstr>KB-21</vt:lpstr>
      <vt:lpstr>KB-legende</vt:lpstr>
      <vt:lpstr>Categories EQ</vt:lpstr>
      <vt:lpstr>Matrix</vt:lpstr>
      <vt:lpstr>ICIQ, IIEF-2016</vt:lpstr>
      <vt:lpstr>ICIQ, IIEF-2013</vt:lpstr>
      <vt:lpstr>Profil</vt:lpstr>
      <vt:lpstr>Filter</vt:lpstr>
      <vt:lpstr>Kaplan-Meier (DFS)</vt:lpstr>
      <vt:lpstr>Kaplan-Meier (OAS)</vt:lpstr>
      <vt:lpstr>'Basic data'!Druckbereich</vt:lpstr>
      <vt:lpstr>Validation!Druckbereich</vt:lpstr>
      <vt:lpstr>Validation!Drucktitel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OnkoZert - Alisa Lüll</dc:creator>
  <cp:lastModifiedBy>OnkoZert - Alisa Lüll</cp:lastModifiedBy>
  <cp:lastPrinted>2016-04-26T10:13:57Z</cp:lastPrinted>
  <dcterms:created xsi:type="dcterms:W3CDTF">2015-02-26T13:08:38Z</dcterms:created>
  <dcterms:modified xsi:type="dcterms:W3CDTF">2017-07-21T11:39:51Z</dcterms:modified>
</cp:coreProperties>
</file>